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codeName="ThisWorkbook"/>
  <xr:revisionPtr revIDLastSave="0" documentId="13_ncr:1_{78D83511-46DF-42D4-A74F-EE7FF95C4A75}" xr6:coauthVersionLast="43" xr6:coauthVersionMax="43" xr10:uidLastSave="{00000000-0000-0000-0000-000000000000}"/>
  <workbookProtection workbookAlgorithmName="SHA-512" workbookHashValue="JpEXeTx3p9BjawwgDdnn37iVb78YLlsSl2hhM+sKx7g+J+D4CaWt2ivM8cCsy+wvcrS63ABckGbBple/jDKl1Q==" workbookSaltValue="p5ViYsgnIX6qHFk1qxuQkA==" workbookSpinCount="100000" lockStructure="1"/>
  <bookViews>
    <workbookView xWindow="-120" yWindow="-120" windowWidth="29040" windowHeight="15840" tabRatio="808" firstSheet="5" activeTab="11" xr2:uid="{00000000-000D-0000-FFFF-FFFF00000000}"/>
  </bookViews>
  <sheets>
    <sheet name="Data Sheet" sheetId="25" state="hidden" r:id="rId1"/>
    <sheet name="Look Up Sheet" sheetId="34" state="hidden" r:id="rId2"/>
    <sheet name="Data Capture Sheet" sheetId="35" state="hidden" r:id="rId3"/>
    <sheet name="1. Provider Details" sheetId="33" r:id="rId4"/>
    <sheet name="2. Project Overview" sheetId="16" r:id="rId5"/>
    <sheet name="3. Project Finances" sheetId="15" r:id="rId6"/>
    <sheet name="4. Options Appraisal" sheetId="17" r:id="rId7"/>
    <sheet name="5. Risk Management " sheetId="32" r:id="rId8"/>
    <sheet name="6. Educational Delivery" sheetId="20" r:id="rId9"/>
    <sheet name="7. Estates and Project Delivery" sheetId="18" r:id="rId10"/>
    <sheet name="8. Project Cost Breakdown" sheetId="14" r:id="rId11"/>
    <sheet name="9. Specialist Equipment " sheetId="24" r:id="rId12"/>
    <sheet name="10. Sustainability" sheetId="19" r:id="rId13"/>
    <sheet name="11. Confirmation + Declaration" sheetId="22" r:id="rId14"/>
    <sheet name="Data" sheetId="12" state="very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aa">#REF!</definedName>
    <definedName name="ABSENCE">#REF!</definedName>
    <definedName name="AsAtDate">[1]Dates!$B$7</definedName>
    <definedName name="Contextual">#REF!</definedName>
    <definedName name="data_ranked2">#REF!</definedName>
    <definedName name="Edubase_InYear">[2]Dates!$B$3</definedName>
    <definedName name="Edubase_SoN">[2]Dates!$B$4</definedName>
    <definedName name="EXCLUSION">#REF!</definedName>
    <definedName name="ExternalData_2" localSheetId="0" hidden="1">'Data Sheet'!#REF!</definedName>
    <definedName name="IDACI_Quintile">#REF!</definedName>
    <definedName name="Inspection">#REF!</definedName>
    <definedName name="Inspection_judgements">[2]Pivots!$W$92:$W$98</definedName>
    <definedName name="InYear">[3]InYear!$A:$AL</definedName>
    <definedName name="KSFOUR">#REF!</definedName>
    <definedName name="KSONE">#REF!</definedName>
    <definedName name="KSTWO">#REF!</definedName>
    <definedName name="Last_Pub_Date">[4]Dates!$B$5</definedName>
    <definedName name="Latest_Inspection">[1]Dates!$B$5</definedName>
    <definedName name="OpeningBalance">#REF!</definedName>
    <definedName name="Period_End">[2]Dates!$B$7</definedName>
    <definedName name="Period_Start">[2]Dates!$B$6</definedName>
    <definedName name="Phase">[2]Pivots!$AC$92:$AC$97</definedName>
    <definedName name="Publication_Date">[1]Dates!$B$6</definedName>
    <definedName name="PublicationDate">[5]Dates!$B$7</definedName>
    <definedName name="Reporting_Period">[2]Dates!$B$2</definedName>
    <definedName name="Retest">[6]Lists!$D$3:$D$6</definedName>
    <definedName name="Revised_Period">[4]Dates!$B$9</definedName>
    <definedName name="Schoolinfo">#REF!</definedName>
    <definedName name="Status">[6]Lists!$A$3:$A$8</definedName>
    <definedName name="Tester">[6]Lists!$B$3:$B$13</definedName>
    <definedName name="Type">[7]Lists!$C$3:$C$14</definedName>
    <definedName name="UKPRN">'[8]Monthly cash flow'!$A$4</definedName>
    <definedName name="Valueadded">#REF!</definedName>
    <definedName name="Versions">[6]Lists!$E$3:$E$10</definedName>
    <definedName name="Weekly">[3]Weekly!$A:$AL</definedName>
    <definedName name="Year_End">[2]Dates!$B$19</definedName>
    <definedName name="Year_Start">[2]Dates!$A$19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5" i="35" l="1"/>
  <c r="CC5" i="35"/>
  <c r="CD5" i="35"/>
  <c r="CE5" i="35"/>
  <c r="CF5" i="35"/>
  <c r="CG5" i="35"/>
  <c r="CH5" i="35"/>
  <c r="CI5" i="35"/>
  <c r="H5" i="35"/>
  <c r="I5" i="35"/>
  <c r="N5" i="35"/>
  <c r="M5" i="35"/>
  <c r="P5" i="35"/>
  <c r="O5" i="35"/>
  <c r="W5" i="35"/>
  <c r="V5" i="35"/>
  <c r="U5" i="35"/>
  <c r="S5" i="35"/>
  <c r="R5" i="35"/>
  <c r="T5" i="35"/>
  <c r="AA5" i="35"/>
  <c r="AB5" i="35"/>
  <c r="AC5" i="35"/>
  <c r="AD5" i="35"/>
  <c r="AE5" i="35"/>
  <c r="AF5" i="35"/>
  <c r="AG5" i="35"/>
  <c r="AH5" i="35"/>
  <c r="AI5" i="35"/>
  <c r="AJ5" i="35"/>
  <c r="AK5" i="35"/>
  <c r="AL5" i="35"/>
  <c r="AM5" i="35"/>
  <c r="CM5" i="35"/>
  <c r="CL5" i="35"/>
  <c r="CK5" i="35"/>
  <c r="CJ5" i="35"/>
  <c r="CR5" i="35"/>
  <c r="CQ5" i="35"/>
  <c r="CP5" i="35"/>
  <c r="CO5" i="35"/>
  <c r="CW5" i="35"/>
  <c r="CV5" i="35"/>
  <c r="CU5" i="35"/>
  <c r="CT5" i="35"/>
  <c r="DA5" i="35"/>
  <c r="CZ5" i="35"/>
  <c r="CY5" i="35"/>
  <c r="DB5" i="35"/>
  <c r="DJ5" i="35"/>
  <c r="DK5" i="35"/>
  <c r="DL5" i="35"/>
  <c r="DM5" i="35"/>
  <c r="K5" i="35"/>
  <c r="A5" i="35"/>
  <c r="O59" i="15"/>
  <c r="N59" i="15"/>
  <c r="M59" i="15"/>
  <c r="L59" i="15"/>
  <c r="K59" i="15"/>
  <c r="J59" i="15"/>
  <c r="I59" i="15"/>
  <c r="H59" i="15"/>
  <c r="G59" i="15"/>
  <c r="F59" i="15"/>
  <c r="E59" i="15"/>
  <c r="O57" i="15"/>
  <c r="N57" i="15"/>
  <c r="M57" i="15"/>
  <c r="L57" i="15"/>
  <c r="K57" i="15"/>
  <c r="J57" i="15"/>
  <c r="I57" i="15"/>
  <c r="H57" i="15"/>
  <c r="G57" i="15"/>
  <c r="F57" i="15"/>
  <c r="E57" i="15"/>
  <c r="E45" i="15"/>
  <c r="D68" i="15"/>
  <c r="AP5" i="35" s="1"/>
  <c r="O63" i="15"/>
  <c r="J68" i="15" s="1"/>
  <c r="AS5" i="35" s="1"/>
  <c r="N63" i="15"/>
  <c r="M63" i="15"/>
  <c r="L63" i="15"/>
  <c r="K63" i="15"/>
  <c r="J63" i="15"/>
  <c r="I63" i="15"/>
  <c r="H63" i="15"/>
  <c r="G63" i="15"/>
  <c r="F63" i="15"/>
  <c r="E63" i="15"/>
  <c r="O65" i="15"/>
  <c r="N65" i="15"/>
  <c r="M65" i="15"/>
  <c r="L65" i="15"/>
  <c r="K65" i="15"/>
  <c r="J65" i="15"/>
  <c r="I65" i="15"/>
  <c r="H65" i="15"/>
  <c r="G65" i="15"/>
  <c r="F65" i="15"/>
  <c r="E65" i="15"/>
  <c r="O51" i="15"/>
  <c r="F68" i="15" s="1"/>
  <c r="AQ5" i="35" s="1"/>
  <c r="N51" i="15"/>
  <c r="M51" i="15"/>
  <c r="L51" i="15"/>
  <c r="K51" i="15"/>
  <c r="J51" i="15"/>
  <c r="I51" i="15"/>
  <c r="H51" i="15"/>
  <c r="G51" i="15"/>
  <c r="F51" i="15"/>
  <c r="E51" i="15"/>
  <c r="E47" i="15"/>
  <c r="D69" i="15" s="1"/>
  <c r="N53" i="15"/>
  <c r="M53" i="15"/>
  <c r="L53" i="15"/>
  <c r="K53" i="15"/>
  <c r="J53" i="15"/>
  <c r="I53" i="15"/>
  <c r="H53" i="15"/>
  <c r="G53" i="15"/>
  <c r="F53" i="15"/>
  <c r="E53" i="15"/>
  <c r="D23" i="20"/>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I108" i="24"/>
  <c r="I109" i="24"/>
  <c r="I110" i="24"/>
  <c r="I111" i="24"/>
  <c r="I112" i="24"/>
  <c r="I113" i="24"/>
  <c r="I14" i="24"/>
  <c r="D11" i="18" l="1"/>
  <c r="BW5" i="35" s="1"/>
  <c r="F104" i="14"/>
  <c r="F27" i="14"/>
  <c r="J61" i="14"/>
  <c r="J60" i="14"/>
  <c r="J59" i="14"/>
  <c r="J58" i="14"/>
  <c r="J56" i="14"/>
  <c r="J54" i="14"/>
  <c r="J53" i="14"/>
  <c r="J52" i="14"/>
  <c r="J48" i="14"/>
  <c r="J47" i="14"/>
  <c r="J46" i="14"/>
  <c r="J45" i="14"/>
  <c r="J44" i="14"/>
  <c r="J43" i="14"/>
  <c r="J41" i="14"/>
  <c r="J39" i="14"/>
  <c r="J38" i="14"/>
  <c r="J37" i="14"/>
  <c r="J34" i="14"/>
  <c r="J33" i="14"/>
  <c r="J32" i="14"/>
  <c r="J31" i="14"/>
  <c r="J30" i="14"/>
  <c r="J29" i="14"/>
  <c r="J28" i="14"/>
  <c r="J27" i="14"/>
  <c r="J25" i="14"/>
  <c r="F61" i="14"/>
  <c r="F60" i="14"/>
  <c r="F59" i="14"/>
  <c r="F58" i="14"/>
  <c r="F56" i="14"/>
  <c r="F54" i="14"/>
  <c r="F53" i="14"/>
  <c r="F52" i="14"/>
  <c r="F48" i="14"/>
  <c r="F47" i="14"/>
  <c r="F46" i="14"/>
  <c r="F45" i="14"/>
  <c r="F44" i="14"/>
  <c r="F43" i="14"/>
  <c r="F41" i="14"/>
  <c r="F39" i="14"/>
  <c r="F38" i="14"/>
  <c r="F37" i="14"/>
  <c r="F34" i="14"/>
  <c r="F33" i="14"/>
  <c r="F32" i="14"/>
  <c r="F31" i="14"/>
  <c r="F30" i="14"/>
  <c r="F29" i="14"/>
  <c r="F28" i="14"/>
  <c r="F25" i="14"/>
  <c r="J19" i="14"/>
  <c r="J17" i="14"/>
  <c r="D53" i="15"/>
  <c r="B5" i="35" l="1"/>
  <c r="C5" i="35"/>
  <c r="DI5" i="35"/>
  <c r="D65" i="15"/>
  <c r="D63" i="15"/>
  <c r="D59" i="15"/>
  <c r="D57" i="15"/>
  <c r="DD5" i="35" l="1"/>
  <c r="DF5" i="35"/>
  <c r="DG5" i="35"/>
  <c r="DH5" i="35"/>
  <c r="DE5" i="35"/>
  <c r="CB5" i="35" l="1"/>
  <c r="CA5" i="35"/>
  <c r="BZ5" i="35"/>
  <c r="BY5" i="35"/>
  <c r="AO5" i="35"/>
  <c r="Z5" i="35"/>
  <c r="Y5" i="35"/>
  <c r="X5" i="35"/>
  <c r="L5" i="35"/>
  <c r="J5" i="35"/>
  <c r="G5" i="35"/>
  <c r="F5" i="35"/>
  <c r="E5" i="35"/>
  <c r="D5" i="35"/>
  <c r="I25" i="33" l="1"/>
  <c r="I27" i="33" s="1"/>
  <c r="D120" i="18" l="1"/>
  <c r="N175" i="14" l="1"/>
  <c r="N244" i="14"/>
  <c r="N106" i="14"/>
  <c r="N37" i="14"/>
  <c r="N29" i="14"/>
  <c r="I11" i="24"/>
  <c r="D52" i="33" l="1"/>
  <c r="D19" i="19" l="1"/>
  <c r="K37" i="17"/>
  <c r="F37" i="17"/>
  <c r="K27" i="17"/>
  <c r="F27" i="17"/>
  <c r="K17" i="17"/>
  <c r="F17" i="17"/>
  <c r="I114" i="24" l="1"/>
  <c r="D37" i="17"/>
  <c r="D27" i="17"/>
  <c r="D17" i="17"/>
  <c r="E19" i="22"/>
  <c r="D40" i="20"/>
  <c r="D36" i="20"/>
  <c r="D32" i="20"/>
  <c r="D44" i="20"/>
  <c r="D28" i="20"/>
  <c r="BM5" i="35" s="1"/>
  <c r="D16" i="20"/>
  <c r="AU5" i="35" s="1"/>
  <c r="I28" i="20"/>
  <c r="BR5" i="35" s="1"/>
  <c r="H28" i="20"/>
  <c r="BQ5" i="35" s="1"/>
  <c r="G28" i="20"/>
  <c r="BP5" i="35" s="1"/>
  <c r="F28" i="20"/>
  <c r="BO5" i="35" s="1"/>
  <c r="E28" i="20"/>
  <c r="BN5" i="35" s="1"/>
  <c r="J27" i="20"/>
  <c r="J28" i="20" s="1"/>
  <c r="BS5" i="35" s="1"/>
  <c r="I23" i="20"/>
  <c r="BI5" i="35" s="1"/>
  <c r="H23" i="20"/>
  <c r="BH5" i="35" s="1"/>
  <c r="G23" i="20"/>
  <c r="BG5" i="35" s="1"/>
  <c r="F23" i="20"/>
  <c r="BF5" i="35" s="1"/>
  <c r="E23" i="20"/>
  <c r="BE5" i="35" s="1"/>
  <c r="J22" i="20"/>
  <c r="J21" i="20"/>
  <c r="J20" i="20"/>
  <c r="L19" i="20" l="1"/>
  <c r="BK5" i="35" s="1"/>
  <c r="L26" i="20"/>
  <c r="BT5" i="35" s="1"/>
  <c r="L28" i="20"/>
  <c r="BU5" i="35" s="1"/>
  <c r="L21" i="20"/>
  <c r="BL5" i="35" s="1"/>
  <c r="J23" i="20"/>
  <c r="BJ5" i="35" s="1"/>
  <c r="E29" i="22"/>
  <c r="E23" i="22"/>
  <c r="F40" i="14" l="1"/>
  <c r="E27" i="22" l="1"/>
  <c r="E25" i="22"/>
  <c r="E21" i="22"/>
  <c r="E17" i="22"/>
  <c r="E15" i="22"/>
  <c r="E13" i="22"/>
  <c r="E11" i="22"/>
  <c r="E9" i="22"/>
  <c r="D30" i="16" l="1"/>
  <c r="I16" i="20"/>
  <c r="AZ5" i="35" s="1"/>
  <c r="H16" i="20"/>
  <c r="AY5" i="35" s="1"/>
  <c r="G16" i="20"/>
  <c r="AX5" i="35" s="1"/>
  <c r="F16" i="20"/>
  <c r="AW5" i="35" s="1"/>
  <c r="E16" i="20"/>
  <c r="AV5" i="35" s="1"/>
  <c r="J15" i="20"/>
  <c r="J14" i="20"/>
  <c r="J13" i="20"/>
  <c r="L12" i="20" l="1"/>
  <c r="BB5" i="35" s="1"/>
  <c r="AF11" i="25"/>
  <c r="AF10" i="25"/>
  <c r="L14" i="20"/>
  <c r="BC5" i="35" s="1"/>
  <c r="J16" i="20"/>
  <c r="BA5" i="35" s="1"/>
  <c r="J256" i="14" l="1"/>
  <c r="J187" i="14"/>
  <c r="J118" i="14"/>
  <c r="J49" i="14"/>
  <c r="P88" i="14"/>
  <c r="P86" i="14"/>
  <c r="P226" i="14"/>
  <c r="P224" i="14"/>
  <c r="P157" i="14"/>
  <c r="P155" i="14"/>
  <c r="J24" i="15"/>
  <c r="H78" i="18"/>
  <c r="H69" i="18"/>
  <c r="M77" i="18" l="1"/>
  <c r="DC5" i="35"/>
  <c r="M65" i="18"/>
  <c r="CS5" i="35"/>
  <c r="M74" i="18"/>
  <c r="M75" i="18"/>
  <c r="M76" i="18"/>
  <c r="J262" i="14"/>
  <c r="F262" i="14"/>
  <c r="F256" i="14"/>
  <c r="J247" i="14"/>
  <c r="F247" i="14"/>
  <c r="J242" i="14"/>
  <c r="F242" i="14"/>
  <c r="N242" i="14" s="1"/>
  <c r="N254" i="14"/>
  <c r="J193" i="14"/>
  <c r="F193" i="14"/>
  <c r="F187" i="14"/>
  <c r="J178" i="14"/>
  <c r="F178" i="14"/>
  <c r="J173" i="14"/>
  <c r="F173" i="14"/>
  <c r="N173" i="14" s="1"/>
  <c r="P163" i="14"/>
  <c r="N191" i="14"/>
  <c r="J257" i="14" l="1"/>
  <c r="J264" i="14" s="1"/>
  <c r="F257" i="14"/>
  <c r="F264" i="14" s="1"/>
  <c r="F269" i="14" s="1"/>
  <c r="F188" i="14"/>
  <c r="J188" i="14"/>
  <c r="J195" i="14" s="1"/>
  <c r="N187" i="14"/>
  <c r="P268" i="14"/>
  <c r="P267" i="14"/>
  <c r="P265" i="14"/>
  <c r="P263" i="14"/>
  <c r="P248" i="14"/>
  <c r="P261" i="14"/>
  <c r="P260" i="14"/>
  <c r="P259" i="14"/>
  <c r="P244" i="14"/>
  <c r="P262" i="14"/>
  <c r="P241" i="14"/>
  <c r="P240" i="14"/>
  <c r="P239" i="14"/>
  <c r="P238" i="14"/>
  <c r="P237" i="14"/>
  <c r="P236" i="14"/>
  <c r="P235" i="14"/>
  <c r="P234" i="14"/>
  <c r="N234" i="14"/>
  <c r="N237" i="14"/>
  <c r="N240" i="14"/>
  <c r="N255" i="14"/>
  <c r="N235" i="14"/>
  <c r="N238" i="14"/>
  <c r="N246" i="14"/>
  <c r="N253" i="14"/>
  <c r="P232" i="14"/>
  <c r="P246" i="14"/>
  <c r="P253" i="14"/>
  <c r="P255" i="14"/>
  <c r="N245" i="14"/>
  <c r="N247" i="14"/>
  <c r="N250" i="14"/>
  <c r="N252" i="14"/>
  <c r="N256" i="14"/>
  <c r="N268" i="14"/>
  <c r="N267" i="14"/>
  <c r="N265" i="14"/>
  <c r="N263" i="14"/>
  <c r="N248" i="14"/>
  <c r="N232" i="14"/>
  <c r="N261" i="14"/>
  <c r="N260" i="14"/>
  <c r="N259" i="14"/>
  <c r="N262" i="14"/>
  <c r="N236" i="14"/>
  <c r="N239" i="14"/>
  <c r="N241" i="14"/>
  <c r="N251" i="14"/>
  <c r="P247" i="14"/>
  <c r="P251" i="14"/>
  <c r="P242" i="14"/>
  <c r="P245" i="14"/>
  <c r="P250" i="14"/>
  <c r="P252" i="14"/>
  <c r="P254" i="14"/>
  <c r="N163" i="14"/>
  <c r="P175" i="14"/>
  <c r="N176" i="14"/>
  <c r="N182" i="14"/>
  <c r="N184" i="14"/>
  <c r="N186" i="14"/>
  <c r="N199" i="14"/>
  <c r="N198" i="14"/>
  <c r="N196" i="14"/>
  <c r="N194" i="14"/>
  <c r="N179" i="14"/>
  <c r="P199" i="14"/>
  <c r="P198" i="14"/>
  <c r="P196" i="14"/>
  <c r="P194" i="14"/>
  <c r="P179" i="14"/>
  <c r="P193" i="14"/>
  <c r="P192" i="14"/>
  <c r="P191" i="14"/>
  <c r="P190" i="14"/>
  <c r="P186" i="14"/>
  <c r="P185" i="14"/>
  <c r="P184" i="14"/>
  <c r="P183" i="14"/>
  <c r="P182" i="14"/>
  <c r="P181" i="14"/>
  <c r="P178" i="14"/>
  <c r="P177" i="14"/>
  <c r="P176" i="14"/>
  <c r="N165" i="14"/>
  <c r="N166" i="14"/>
  <c r="N167" i="14"/>
  <c r="N168" i="14"/>
  <c r="N169" i="14"/>
  <c r="N170" i="14"/>
  <c r="N171" i="14"/>
  <c r="N172" i="14"/>
  <c r="P173" i="14"/>
  <c r="P165" i="14"/>
  <c r="P166" i="14"/>
  <c r="P167" i="14"/>
  <c r="P168" i="14"/>
  <c r="P169" i="14"/>
  <c r="P170" i="14"/>
  <c r="P171" i="14"/>
  <c r="P172" i="14"/>
  <c r="N177" i="14"/>
  <c r="N178" i="14"/>
  <c r="N181" i="14"/>
  <c r="N183" i="14"/>
  <c r="N185" i="14"/>
  <c r="N190" i="14"/>
  <c r="N192" i="14"/>
  <c r="N193" i="14"/>
  <c r="F195" i="14" l="1"/>
  <c r="F200" i="14" s="1"/>
  <c r="N257" i="14"/>
  <c r="P257" i="14"/>
  <c r="N271" i="14"/>
  <c r="N188" i="14"/>
  <c r="N202" i="14"/>
  <c r="P188" i="14"/>
  <c r="N264" i="14"/>
  <c r="N195" i="14"/>
  <c r="D13" i="19"/>
  <c r="D138" i="18"/>
  <c r="D142" i="18"/>
  <c r="D31" i="19"/>
  <c r="D25" i="19"/>
  <c r="D84" i="18"/>
  <c r="M78" i="18"/>
  <c r="D78" i="18"/>
  <c r="CX5" i="35" s="1"/>
  <c r="D45" i="18"/>
  <c r="D19" i="32"/>
  <c r="D31" i="32"/>
  <c r="D52" i="17"/>
  <c r="H194" i="14" l="1"/>
  <c r="H178" i="14"/>
  <c r="H179" i="14"/>
  <c r="H197" i="14"/>
  <c r="H196" i="14"/>
  <c r="H193" i="14"/>
  <c r="N200" i="14"/>
  <c r="H173" i="14"/>
  <c r="H163" i="14"/>
  <c r="H188" i="14" s="1"/>
  <c r="H187" i="14"/>
  <c r="H199" i="14"/>
  <c r="H198" i="14"/>
  <c r="G74" i="18"/>
  <c r="G76" i="18"/>
  <c r="G77" i="18"/>
  <c r="G75" i="18"/>
  <c r="H268" i="14"/>
  <c r="H267" i="14"/>
  <c r="H266" i="14"/>
  <c r="H265" i="14"/>
  <c r="H263" i="14"/>
  <c r="H247" i="14"/>
  <c r="H248" i="14"/>
  <c r="N269" i="14"/>
  <c r="H232" i="14"/>
  <c r="H262" i="14"/>
  <c r="H242" i="14"/>
  <c r="H256" i="14"/>
  <c r="J124" i="14"/>
  <c r="F124" i="14"/>
  <c r="F118" i="14"/>
  <c r="J109" i="14"/>
  <c r="F109" i="14"/>
  <c r="J104" i="14"/>
  <c r="N104" i="14"/>
  <c r="P94" i="14"/>
  <c r="N114" i="14"/>
  <c r="D39" i="18"/>
  <c r="D33" i="18"/>
  <c r="H200" i="14" l="1"/>
  <c r="H257" i="14"/>
  <c r="H269" i="14" s="1"/>
  <c r="J119" i="14"/>
  <c r="F119" i="14"/>
  <c r="F126" i="14" s="1"/>
  <c r="G78" i="18"/>
  <c r="P108" i="14"/>
  <c r="N97" i="14"/>
  <c r="N101" i="14"/>
  <c r="N112" i="14"/>
  <c r="N113" i="14"/>
  <c r="N123" i="14"/>
  <c r="N94" i="14"/>
  <c r="P104" i="14"/>
  <c r="P112" i="14"/>
  <c r="N99" i="14"/>
  <c r="N103" i="14"/>
  <c r="N110" i="14"/>
  <c r="N130" i="14"/>
  <c r="N129" i="14"/>
  <c r="N127" i="14"/>
  <c r="N125" i="14"/>
  <c r="N122" i="14"/>
  <c r="P130" i="14"/>
  <c r="P129" i="14"/>
  <c r="P127" i="14"/>
  <c r="P125" i="14"/>
  <c r="P110" i="14"/>
  <c r="P124" i="14"/>
  <c r="P123" i="14"/>
  <c r="P121" i="14"/>
  <c r="P117" i="14"/>
  <c r="P115" i="14"/>
  <c r="P113" i="14"/>
  <c r="P107" i="14"/>
  <c r="P103" i="14"/>
  <c r="P102" i="14"/>
  <c r="P101" i="14"/>
  <c r="P100" i="14"/>
  <c r="P99" i="14"/>
  <c r="P98" i="14"/>
  <c r="P97" i="14"/>
  <c r="P96" i="14"/>
  <c r="N96" i="14"/>
  <c r="N98" i="14"/>
  <c r="N100" i="14"/>
  <c r="N102" i="14"/>
  <c r="P106" i="14"/>
  <c r="N109" i="14"/>
  <c r="P114" i="14"/>
  <c r="N115" i="14"/>
  <c r="N116" i="14"/>
  <c r="N121" i="14"/>
  <c r="P122" i="14"/>
  <c r="N107" i="14"/>
  <c r="N108" i="14"/>
  <c r="P109" i="14"/>
  <c r="P116" i="14"/>
  <c r="N117" i="14"/>
  <c r="N118" i="14"/>
  <c r="N124" i="14"/>
  <c r="D45" i="15"/>
  <c r="D51" i="15"/>
  <c r="D47" i="15"/>
  <c r="P119" i="14" l="1"/>
  <c r="J126" i="14"/>
  <c r="N133" i="14"/>
  <c r="N119" i="14"/>
  <c r="F131" i="14"/>
  <c r="H68" i="15" l="1"/>
  <c r="AR5" i="35" s="1"/>
  <c r="N126" i="14"/>
  <c r="H124" i="14"/>
  <c r="H130" i="14"/>
  <c r="H129" i="14"/>
  <c r="H128" i="14"/>
  <c r="H127" i="14"/>
  <c r="H125" i="14"/>
  <c r="H110" i="14"/>
  <c r="H94" i="14"/>
  <c r="N131" i="14"/>
  <c r="H118" i="14"/>
  <c r="H104" i="14"/>
  <c r="H109" i="14"/>
  <c r="H119" i="14" l="1"/>
  <c r="H131" i="14" s="1"/>
  <c r="D87" i="15"/>
  <c r="D37" i="15"/>
  <c r="L68" i="15" l="1"/>
  <c r="AT5" i="35" s="1"/>
  <c r="D21" i="18"/>
  <c r="D27" i="18"/>
  <c r="J55" i="14"/>
  <c r="J40" i="14"/>
  <c r="J35" i="14"/>
  <c r="F55" i="14"/>
  <c r="F49" i="14"/>
  <c r="D69" i="18"/>
  <c r="CN5" i="35" s="1"/>
  <c r="D88" i="18"/>
  <c r="D75" i="15"/>
  <c r="D108" i="18"/>
  <c r="D81" i="15"/>
  <c r="D114" i="18"/>
  <c r="J50" i="14" l="1"/>
  <c r="J57" i="14" s="1"/>
  <c r="G67" i="18"/>
  <c r="G68" i="18"/>
  <c r="G66" i="18"/>
  <c r="G65" i="18"/>
  <c r="G69" i="18" l="1"/>
  <c r="D96" i="18"/>
  <c r="D32" i="17"/>
  <c r="D42" i="17"/>
  <c r="D47" i="17"/>
  <c r="D22" i="17"/>
  <c r="D12" i="17"/>
  <c r="F35" i="14" l="1"/>
  <c r="N35" i="14" s="1"/>
  <c r="F50" i="14" l="1"/>
  <c r="N64" i="14" l="1"/>
  <c r="F57" i="14"/>
  <c r="F62" i="14" s="1"/>
  <c r="H59" i="14" s="1"/>
  <c r="D9" i="18" l="1"/>
  <c r="BV5" i="35" s="1"/>
  <c r="H61" i="14"/>
  <c r="H60" i="14"/>
  <c r="H58" i="14"/>
  <c r="H56" i="14"/>
  <c r="H55" i="14"/>
  <c r="H49" i="14"/>
  <c r="H41" i="14"/>
  <c r="H40" i="14"/>
  <c r="H35" i="14"/>
  <c r="H25" i="14"/>
  <c r="J31" i="15"/>
  <c r="AN5" i="35" s="1"/>
  <c r="L17" i="16"/>
  <c r="Q5" i="35" s="1"/>
  <c r="H50" i="14" l="1"/>
  <c r="H62" i="14" s="1"/>
  <c r="P27" i="14"/>
  <c r="P31" i="14"/>
  <c r="P45" i="14"/>
  <c r="P52" i="14"/>
  <c r="P56" i="14"/>
  <c r="P58" i="14"/>
  <c r="P32" i="14"/>
  <c r="P37" i="14"/>
  <c r="P41" i="14"/>
  <c r="P46" i="14"/>
  <c r="P53" i="14"/>
  <c r="P55" i="14"/>
  <c r="P61" i="14"/>
  <c r="P29" i="14"/>
  <c r="P33" i="14"/>
  <c r="P38" i="14"/>
  <c r="P40" i="14"/>
  <c r="P43" i="14"/>
  <c r="P47" i="14"/>
  <c r="P54" i="14"/>
  <c r="P60" i="14"/>
  <c r="P28" i="14"/>
  <c r="P25" i="14"/>
  <c r="P30" i="14"/>
  <c r="P34" i="14"/>
  <c r="P35" i="14"/>
  <c r="P39" i="14"/>
  <c r="P44" i="14"/>
  <c r="P48" i="14"/>
  <c r="P50" i="14"/>
  <c r="N58" i="14"/>
  <c r="M68" i="18" l="1"/>
  <c r="D13" i="18"/>
  <c r="BX5" i="35" s="1"/>
  <c r="M66" i="18"/>
  <c r="M67" i="18"/>
  <c r="N41" i="14"/>
  <c r="N49" i="14"/>
  <c r="N40" i="14"/>
  <c r="N44" i="14"/>
  <c r="N52" i="14"/>
  <c r="N53" i="14"/>
  <c r="N55" i="14"/>
  <c r="N45" i="14"/>
  <c r="N38" i="14"/>
  <c r="N30" i="14"/>
  <c r="N56" i="14"/>
  <c r="N25" i="14"/>
  <c r="N57" i="14"/>
  <c r="N62" i="14"/>
  <c r="N48" i="14"/>
  <c r="N61" i="14"/>
  <c r="N47" i="14"/>
  <c r="N32" i="14"/>
  <c r="N33" i="14"/>
  <c r="N60" i="14"/>
  <c r="N28" i="14"/>
  <c r="N31" i="14"/>
  <c r="N46" i="14"/>
  <c r="N27" i="14"/>
  <c r="N34" i="14"/>
  <c r="N50" i="14"/>
  <c r="N54" i="14"/>
  <c r="N43" i="14"/>
  <c r="N39" i="14"/>
  <c r="M69" i="18" l="1"/>
  <c r="P49" i="14" l="1"/>
  <c r="J62" i="14"/>
  <c r="P57" i="14" l="1"/>
  <c r="L61" i="14" l="1"/>
  <c r="L56" i="14"/>
  <c r="L60" i="14"/>
  <c r="L59" i="14"/>
  <c r="L41" i="14"/>
  <c r="L58" i="14"/>
  <c r="N66" i="14"/>
  <c r="L35" i="14"/>
  <c r="L40" i="14"/>
  <c r="L25" i="14"/>
  <c r="P62" i="14"/>
  <c r="L49" i="14"/>
  <c r="L55" i="14"/>
  <c r="L50" i="14" l="1"/>
  <c r="L62" i="14" s="1"/>
  <c r="P118" i="14"/>
  <c r="J131" i="14"/>
  <c r="L104" i="14" s="1"/>
  <c r="P126" i="14" l="1"/>
  <c r="L94" i="14"/>
  <c r="L119" i="14" s="1"/>
  <c r="L109" i="14"/>
  <c r="L124" i="14"/>
  <c r="L127" i="14"/>
  <c r="P131" i="14"/>
  <c r="L128" i="14"/>
  <c r="L130" i="14"/>
  <c r="L125" i="14"/>
  <c r="N135" i="14"/>
  <c r="L118" i="14"/>
  <c r="L110" i="14"/>
  <c r="L129" i="14"/>
  <c r="L131" i="14" l="1"/>
  <c r="P187" i="14"/>
  <c r="J200" i="14"/>
  <c r="P195" i="14" l="1"/>
  <c r="L173" i="14" l="1"/>
  <c r="L163" i="14"/>
  <c r="L188" i="14" s="1"/>
  <c r="N204" i="14"/>
  <c r="L187" i="14"/>
  <c r="L194" i="14"/>
  <c r="L179" i="14"/>
  <c r="L196" i="14"/>
  <c r="P200" i="14"/>
  <c r="L199" i="14"/>
  <c r="L193" i="14"/>
  <c r="L178" i="14"/>
  <c r="L197" i="14"/>
  <c r="L198" i="14"/>
  <c r="L200" i="14" l="1"/>
  <c r="P256" i="14"/>
  <c r="J269" i="14"/>
  <c r="N273" i="14" l="1"/>
  <c r="L263" i="14"/>
  <c r="L265" i="14"/>
  <c r="L266" i="14"/>
  <c r="L262" i="14"/>
  <c r="L256" i="14"/>
  <c r="P269" i="14"/>
  <c r="L267" i="14"/>
  <c r="L268" i="14"/>
  <c r="L242" i="14"/>
  <c r="L232" i="14"/>
  <c r="L247" i="14"/>
  <c r="L248" i="14"/>
  <c r="P264" i="14"/>
  <c r="L257" i="14" l="1"/>
  <c r="L269" i="14" s="1"/>
  <c r="H69" i="15"/>
  <c r="J69" i="15"/>
  <c r="O53" i="15"/>
  <c r="F69" i="15" s="1"/>
  <c r="L69" i="15" l="1"/>
</calcChain>
</file>

<file path=xl/sharedStrings.xml><?xml version="1.0" encoding="utf-8"?>
<sst xmlns="http://schemas.openxmlformats.org/spreadsheetml/2006/main" count="2719" uniqueCount="1658">
  <si>
    <t>Feasibility complete</t>
  </si>
  <si>
    <t>Design complete</t>
  </si>
  <si>
    <t>Planning Approval</t>
  </si>
  <si>
    <t>Impact</t>
  </si>
  <si>
    <t xml:space="preserve">Mitigation </t>
  </si>
  <si>
    <t>Year</t>
  </si>
  <si>
    <t xml:space="preserve">2019/20 </t>
  </si>
  <si>
    <t>Remarks</t>
  </si>
  <si>
    <t>2018/19</t>
  </si>
  <si>
    <t>2020/21</t>
  </si>
  <si>
    <t>Start on Site</t>
  </si>
  <si>
    <t>Description</t>
  </si>
  <si>
    <t>Link to the Guidance document</t>
  </si>
  <si>
    <t>I understand the supply of inaccurate or misleading information and failure to follow the correct procedures could constitute a breach of the funding agreement and that any changes granted by the Secretary of State as a result, will be rendered null and void.</t>
  </si>
  <si>
    <t>Date:</t>
  </si>
  <si>
    <t>Cost</t>
  </si>
  <si>
    <t>Total</t>
  </si>
  <si>
    <t>Partially</t>
  </si>
  <si>
    <t>To Be Added</t>
  </si>
  <si>
    <t>£</t>
  </si>
  <si>
    <t>Project complete</t>
  </si>
  <si>
    <t>Facility opening</t>
  </si>
  <si>
    <t>Likelihood</t>
  </si>
  <si>
    <t>Tender complete</t>
  </si>
  <si>
    <t>Phase 2 complete (if applicable)</t>
  </si>
  <si>
    <t>Phase 3 complete (if applicable)</t>
  </si>
  <si>
    <t xml:space="preserve">Please complete the form as provided, do not create any new fields. The text boxes can be made bigger by increasing the row height. To insert a new line in a text box, press alt + enter. 
</t>
  </si>
  <si>
    <t>Unique Reference Number</t>
  </si>
  <si>
    <t>School Name</t>
  </si>
  <si>
    <t>Fully/Partially Selective</t>
  </si>
  <si>
    <t>Local Authority Establishment Code</t>
  </si>
  <si>
    <t>Local Authority</t>
  </si>
  <si>
    <t>St Saviour's and St Olave's Church of England School</t>
  </si>
  <si>
    <t>Southwark</t>
  </si>
  <si>
    <t>Ernest Bevin College</t>
  </si>
  <si>
    <t>Wandsworth</t>
  </si>
  <si>
    <t>St Michael's Catholic Grammar School</t>
  </si>
  <si>
    <t>Barnet</t>
  </si>
  <si>
    <t>St Olave's and St Saviour's Grammar School</t>
  </si>
  <si>
    <t>Bromley</t>
  </si>
  <si>
    <t>The Latymer School</t>
  </si>
  <si>
    <t>Enfield</t>
  </si>
  <si>
    <t>Ilford County High School</t>
  </si>
  <si>
    <t>Redbridge</t>
  </si>
  <si>
    <t>Woodford County High School</t>
  </si>
  <si>
    <t>Birmingham</t>
  </si>
  <si>
    <t>Old Swinford Hospital</t>
  </si>
  <si>
    <t>Dudley</t>
  </si>
  <si>
    <t>St Hilda's Church of England High School</t>
  </si>
  <si>
    <t>Liverpool</t>
  </si>
  <si>
    <t>Stretford Grammar School</t>
  </si>
  <si>
    <t>Trafford</t>
  </si>
  <si>
    <t>St Bernard's Catholic Grammar School</t>
  </si>
  <si>
    <t>Slough</t>
  </si>
  <si>
    <t>Reading</t>
  </si>
  <si>
    <t>The Spires College</t>
  </si>
  <si>
    <t>Torbay</t>
  </si>
  <si>
    <t>Plymouth High School for Girls</t>
  </si>
  <si>
    <t>Plymouth</t>
  </si>
  <si>
    <t>Poole High School</t>
  </si>
  <si>
    <t>Poole</t>
  </si>
  <si>
    <t>Tunbridge Wells Girls' Grammar School</t>
  </si>
  <si>
    <t>Kent</t>
  </si>
  <si>
    <t>Tunbridge Wells Grammar School for Boys</t>
  </si>
  <si>
    <t>Dover Grammar School for Girls</t>
  </si>
  <si>
    <t>Maidstone Grammar School</t>
  </si>
  <si>
    <t>Maidstone Grammar School for Girls</t>
  </si>
  <si>
    <t>Simon Langton Girls' Grammar School</t>
  </si>
  <si>
    <t>The Judd School</t>
  </si>
  <si>
    <t>Dartford Grammar School for Girls</t>
  </si>
  <si>
    <t>Dover Grammar School for Boys</t>
  </si>
  <si>
    <t>Spalding High School</t>
  </si>
  <si>
    <t>Lincolnshire</t>
  </si>
  <si>
    <t>The Queen Elizabeth's High School, Gainsborough</t>
  </si>
  <si>
    <t>Ripon Grammar School</t>
  </si>
  <si>
    <t>North Yorkshire</t>
  </si>
  <si>
    <t>Ermysted's Grammar School</t>
  </si>
  <si>
    <t>The Winston Churchill School A Specialist Sports College</t>
  </si>
  <si>
    <t>Surrey</t>
  </si>
  <si>
    <t>Westcliff High School for Boys Academy</t>
  </si>
  <si>
    <t>Watford Grammar School for Boys</t>
  </si>
  <si>
    <t>Hertfordshire</t>
  </si>
  <si>
    <t>Heckmondwike Grammar School</t>
  </si>
  <si>
    <t>Kirklees</t>
  </si>
  <si>
    <t>Watford Grammar School for Girls</t>
  </si>
  <si>
    <t>Queen Elizabeth's School, Barnet</t>
  </si>
  <si>
    <t>Urmston Grammar Academy</t>
  </si>
  <si>
    <t>Highsted Grammar School</t>
  </si>
  <si>
    <t>Sir Thomas Rich's School</t>
  </si>
  <si>
    <t>Gloucestershire</t>
  </si>
  <si>
    <t>The Rochester Grammar School</t>
  </si>
  <si>
    <t>Medway</t>
  </si>
  <si>
    <t>Queen Elizabeth's Grammar Alford - A Selective Academy</t>
  </si>
  <si>
    <t>Torquay Boys' Grammar School</t>
  </si>
  <si>
    <t>Beths Grammar School</t>
  </si>
  <si>
    <t>Bexley</t>
  </si>
  <si>
    <t>Fort Pitt Grammar School</t>
  </si>
  <si>
    <t>Caistor Grammar School</t>
  </si>
  <si>
    <t>Pate's Grammar School</t>
  </si>
  <si>
    <t>Dartford Grammar School</t>
  </si>
  <si>
    <t>Parkstone Grammar School</t>
  </si>
  <si>
    <t>Bexley Grammar School</t>
  </si>
  <si>
    <t>Highworth Grammar School</t>
  </si>
  <si>
    <t>Lancaster Girls' Grammar School</t>
  </si>
  <si>
    <t>Lancashire</t>
  </si>
  <si>
    <t>Churston Ferrers Grammar School Academy</t>
  </si>
  <si>
    <t>Clitheroe Royal Grammar School</t>
  </si>
  <si>
    <t>South Wilts Grammar School for Girls</t>
  </si>
  <si>
    <t>Wiltshire</t>
  </si>
  <si>
    <t>The King's (The Cathedral) School</t>
  </si>
  <si>
    <t>Peterborough</t>
  </si>
  <si>
    <t>Chelmsford County High School for Girls</t>
  </si>
  <si>
    <t>Essex</t>
  </si>
  <si>
    <t>Tonbridge Grammar School</t>
  </si>
  <si>
    <t>Dr Challoner's Grammar School</t>
  </si>
  <si>
    <t>Buckinghamshire</t>
  </si>
  <si>
    <t>Upton Court Grammar School</t>
  </si>
  <si>
    <t>Southend High School for Boys</t>
  </si>
  <si>
    <t>Southend High School for Girls</t>
  </si>
  <si>
    <t>Kendrick School</t>
  </si>
  <si>
    <t>Reading School</t>
  </si>
  <si>
    <t>Weald of Kent Grammar School</t>
  </si>
  <si>
    <t>Altrincham Grammar School for Boys</t>
  </si>
  <si>
    <t>St Joseph's College</t>
  </si>
  <si>
    <t>Stoke-on-Trent</t>
  </si>
  <si>
    <t>Westcliff High School for Girls</t>
  </si>
  <si>
    <t>Devonport High School for Boys</t>
  </si>
  <si>
    <t>Sale Grammar School</t>
  </si>
  <si>
    <t>Bishop Wordsworth's Grammar School</t>
  </si>
  <si>
    <t>Sir Roger Manwood's School</t>
  </si>
  <si>
    <t>Torquay Girls Grammar School</t>
  </si>
  <si>
    <t>Telford and Wrekin</t>
  </si>
  <si>
    <t>Langley Grammar School</t>
  </si>
  <si>
    <t>Newstead Wood School</t>
  </si>
  <si>
    <t>Dame Alice Owen's School</t>
  </si>
  <si>
    <t>Queen Elizabeth's Grammar School</t>
  </si>
  <si>
    <t>The King John School</t>
  </si>
  <si>
    <t>The Crypt School</t>
  </si>
  <si>
    <t>Invicta Grammar School</t>
  </si>
  <si>
    <t>Dane Court Grammar School</t>
  </si>
  <si>
    <t>Ashlawn School</t>
  </si>
  <si>
    <t>Warwickshire</t>
  </si>
  <si>
    <t>Devonport High School for Girls</t>
  </si>
  <si>
    <t>Holcombe Grammar School</t>
  </si>
  <si>
    <t>Rugby High School</t>
  </si>
  <si>
    <t>Rickmansworth School</t>
  </si>
  <si>
    <t>The Tiffin Girls' School</t>
  </si>
  <si>
    <t>Kingston upon Thames</t>
  </si>
  <si>
    <t>Wilson's School</t>
  </si>
  <si>
    <t>Sutton</t>
  </si>
  <si>
    <t>Alcester Grammar School</t>
  </si>
  <si>
    <t>King Edward VI Grammar School, Chelmsford</t>
  </si>
  <si>
    <t>Sir Joseph Williamson's Mathematical School</t>
  </si>
  <si>
    <t>Skipton Girls' High School</t>
  </si>
  <si>
    <t>High School for Girls</t>
  </si>
  <si>
    <t>Wycombe High School</t>
  </si>
  <si>
    <t>Queen Elizabeth Grammar School Penrith</t>
  </si>
  <si>
    <t>Cumbria</t>
  </si>
  <si>
    <t>Lancaster Royal Grammar School</t>
  </si>
  <si>
    <t>Ribston Hall High School</t>
  </si>
  <si>
    <t>John Hampden Grammar School</t>
  </si>
  <si>
    <t>Queen Mary's Grammar School</t>
  </si>
  <si>
    <t>Walsall</t>
  </si>
  <si>
    <t>Queen Mary's High School</t>
  </si>
  <si>
    <t>Sutton Coldfield Grammar School for Girls</t>
  </si>
  <si>
    <t>Wirral</t>
  </si>
  <si>
    <t>Sir William Borlase's Grammar School</t>
  </si>
  <si>
    <t>Sutton Grammar School</t>
  </si>
  <si>
    <t>The North Halifax Grammar School</t>
  </si>
  <si>
    <t>Calderdale</t>
  </si>
  <si>
    <t>Wallington High School for Girls</t>
  </si>
  <si>
    <t>Nonsuch High School for Girls</t>
  </si>
  <si>
    <t>Wallington County Grammar School</t>
  </si>
  <si>
    <t>Greenshaw High School</t>
  </si>
  <si>
    <t>Sir Henry Floyd Grammar School</t>
  </si>
  <si>
    <t>Aylesbury High School</t>
  </si>
  <si>
    <t>Rainham Mark Grammar School</t>
  </si>
  <si>
    <t>Stroud High School</t>
  </si>
  <si>
    <t>Queens' School</t>
  </si>
  <si>
    <t>Aylesbury Grammar School</t>
  </si>
  <si>
    <t>Parmiter's School</t>
  </si>
  <si>
    <t>St Clement Danes School</t>
  </si>
  <si>
    <t>Tiffin School</t>
  </si>
  <si>
    <t>Bournemouth School for Girls</t>
  </si>
  <si>
    <t>Bournemouth</t>
  </si>
  <si>
    <t>Graveney School</t>
  </si>
  <si>
    <t>King Edward VI Aston School</t>
  </si>
  <si>
    <t>King Edward VI Camp Hill School for Girls</t>
  </si>
  <si>
    <t>King Edward VI Camp Hill School for Boys</t>
  </si>
  <si>
    <t>King Edward VI Five Ways School</t>
  </si>
  <si>
    <t>King Edward VI Handsworth School</t>
  </si>
  <si>
    <t>Chesham Grammar School</t>
  </si>
  <si>
    <t>Gravesend Grammar School</t>
  </si>
  <si>
    <t>Marling School</t>
  </si>
  <si>
    <t>The King's School, Grantham</t>
  </si>
  <si>
    <t>Wirral Grammar School for Girls</t>
  </si>
  <si>
    <t>Carre's Grammar School</t>
  </si>
  <si>
    <t>Dr Challoner's High School</t>
  </si>
  <si>
    <t>Wilmington Grammar School for Boys</t>
  </si>
  <si>
    <t>Stratford Girls' Grammar School</t>
  </si>
  <si>
    <t>West Kirby Grammar School</t>
  </si>
  <si>
    <t>Wilmington Grammar School for Girls</t>
  </si>
  <si>
    <t>Altrincham Grammar School for Girls</t>
  </si>
  <si>
    <t>King Edward VI School</t>
  </si>
  <si>
    <t>St Thomas More High School</t>
  </si>
  <si>
    <t>St Bernard's High School</t>
  </si>
  <si>
    <t>Royal Latin School</t>
  </si>
  <si>
    <t>Chatham Grammar School for Girls</t>
  </si>
  <si>
    <t>Chislehurst and Sidcup Grammar School</t>
  </si>
  <si>
    <t>Bournemouth School</t>
  </si>
  <si>
    <t>Barton Court Grammar School</t>
  </si>
  <si>
    <t>Wirral Grammar School for Boys</t>
  </si>
  <si>
    <t>Colchester County High School for Girls</t>
  </si>
  <si>
    <t>Burnham Grammar School</t>
  </si>
  <si>
    <t>Kesteven and Sleaford High School Selective Academy</t>
  </si>
  <si>
    <t>Herschel Grammar School</t>
  </si>
  <si>
    <t>Shoeburyness High School</t>
  </si>
  <si>
    <t>Cranbrook School</t>
  </si>
  <si>
    <t>Townley Grammar School</t>
  </si>
  <si>
    <t>Croydon</t>
  </si>
  <si>
    <t>Bourne Grammar School</t>
  </si>
  <si>
    <t>Borden Grammar School</t>
  </si>
  <si>
    <t>Mayfield Grammar School, Gravesend</t>
  </si>
  <si>
    <t>The Folkestone School for Girls</t>
  </si>
  <si>
    <t>The Blue Coat School</t>
  </si>
  <si>
    <t>Upton Hall School FCJ</t>
  </si>
  <si>
    <t>Bishop Vesey's Grammar School</t>
  </si>
  <si>
    <t>The Norton Knatchbull School</t>
  </si>
  <si>
    <t>The Henrietta Barnett School</t>
  </si>
  <si>
    <t>Saint Ambrose College</t>
  </si>
  <si>
    <t>Riddlesdown Collegiate</t>
  </si>
  <si>
    <t>Loreto Grammar School</t>
  </si>
  <si>
    <t>The Harvey Grammar School</t>
  </si>
  <si>
    <t>Kesteven and Grantham Girls' School</t>
  </si>
  <si>
    <t>Queen Elizabeth's Grammar School, Horncastle</t>
  </si>
  <si>
    <t>King Edward VI Academy</t>
  </si>
  <si>
    <t>Bacup and Rawtenstall Grammar School</t>
  </si>
  <si>
    <t>St Margaret's Church of England Academy</t>
  </si>
  <si>
    <t>Boston High School</t>
  </si>
  <si>
    <t>Calday Grange Grammar School</t>
  </si>
  <si>
    <t>The Crossley Heath School</t>
  </si>
  <si>
    <t>Spalding Grammar School</t>
  </si>
  <si>
    <t>Burntwood School</t>
  </si>
  <si>
    <t>The Skinners' School</t>
  </si>
  <si>
    <t>Wolverhampton Girls' High School</t>
  </si>
  <si>
    <t>Wolverhampton</t>
  </si>
  <si>
    <t>Beaconsfield High School</t>
  </si>
  <si>
    <t>Lawrence Sheriff School</t>
  </si>
  <si>
    <t>King Edward VI Grammar School</t>
  </si>
  <si>
    <t>Part 1</t>
  </si>
  <si>
    <t>Part 2</t>
  </si>
  <si>
    <t>Part 3</t>
  </si>
  <si>
    <t>Part 4</t>
  </si>
  <si>
    <t>Please Select (Note that only eligible schools are listed)</t>
  </si>
  <si>
    <t>Signatures:</t>
  </si>
  <si>
    <t>Declaration</t>
  </si>
  <si>
    <t>Have you read the guidance?</t>
  </si>
  <si>
    <t xml:space="preserve"> Fully</t>
  </si>
  <si>
    <t>Southend-on-Sea</t>
  </si>
  <si>
    <t>Newport Girls' High School Academy</t>
  </si>
  <si>
    <t>Haberdashers' Adams</t>
  </si>
  <si>
    <t>King Edward VI Handsworth Grammar School for Boys</t>
  </si>
  <si>
    <t>Simon Langton Grammar School for Boys</t>
  </si>
  <si>
    <t>Canterbury</t>
  </si>
  <si>
    <t>Colyton Grammar School</t>
  </si>
  <si>
    <t>Devon</t>
  </si>
  <si>
    <t>Tiverton and Honiton</t>
  </si>
  <si>
    <t>Chatham &amp; Clarendon Grammar School</t>
  </si>
  <si>
    <t>South Thanet</t>
  </si>
  <si>
    <t>The Royal Grammar School, High Wycombe</t>
  </si>
  <si>
    <t>Wycombe</t>
  </si>
  <si>
    <t>Oakwood Park Grammar School</t>
  </si>
  <si>
    <t>Maidstone and The Weald</t>
  </si>
  <si>
    <t>Colchester Royal Grammar School</t>
  </si>
  <si>
    <t>Colchester</t>
  </si>
  <si>
    <t>Information provided in this application form, including personal information, may be subject to publication or disclosure in accordance with the Freedom of Information Act 2000, Environmental Information Regulations 2004 or the General Data Protection Regulation (GDPR) 2018.</t>
  </si>
  <si>
    <t>About the Provider</t>
  </si>
  <si>
    <t>About the Project</t>
  </si>
  <si>
    <t xml:space="preserve">% of total project cost </t>
  </si>
  <si>
    <t>Other public sector grants</t>
  </si>
  <si>
    <t>LEP grant</t>
  </si>
  <si>
    <t>Disposal proceeds (please specify)</t>
  </si>
  <si>
    <t>How the project is to be financed / funded</t>
  </si>
  <si>
    <t>Option</t>
  </si>
  <si>
    <t xml:space="preserve">Total GIFA before project </t>
  </si>
  <si>
    <t>Gross Internal Floor Area (GIFA) m2</t>
  </si>
  <si>
    <t xml:space="preserve">Area to be refurbished in project  </t>
  </si>
  <si>
    <t>Area to be constructed as new build (extension or stand-alone)</t>
  </si>
  <si>
    <t>Area to be demolished</t>
  </si>
  <si>
    <t>A:</t>
  </si>
  <si>
    <t>B:</t>
  </si>
  <si>
    <t>C:</t>
  </si>
  <si>
    <t>D:</t>
  </si>
  <si>
    <t>%</t>
  </si>
  <si>
    <t>Total:</t>
  </si>
  <si>
    <t>Condition Category</t>
  </si>
  <si>
    <t>Area to be acquired (freehold / long leasehold - specify details)</t>
  </si>
  <si>
    <t>Part 6</t>
  </si>
  <si>
    <t>Region</t>
  </si>
  <si>
    <t>Element</t>
  </si>
  <si>
    <t>Cost of</t>
  </si>
  <si>
    <t>new build</t>
  </si>
  <si>
    <t>refurbishment</t>
  </si>
  <si>
    <t xml:space="preserve">New build </t>
  </si>
  <si>
    <t>Refurbishment</t>
  </si>
  <si>
    <t>Substructure</t>
  </si>
  <si>
    <t>Superstructure</t>
  </si>
  <si>
    <t>2A  Frame</t>
  </si>
  <si>
    <t>2B  Upper floors</t>
  </si>
  <si>
    <t>2C  Roof</t>
  </si>
  <si>
    <t>2D  Stairs</t>
  </si>
  <si>
    <t>2E  External walls</t>
  </si>
  <si>
    <t>2F  Windows and external doors</t>
  </si>
  <si>
    <t>2G  Internal walls and partitions</t>
  </si>
  <si>
    <t>2H  Internal doors</t>
  </si>
  <si>
    <t>Superstructure subtotal</t>
  </si>
  <si>
    <t>Internal finishes</t>
  </si>
  <si>
    <t>3A  Wall finishes</t>
  </si>
  <si>
    <t>3B  Floor finishes</t>
  </si>
  <si>
    <t>3C  Ceiling finishes</t>
  </si>
  <si>
    <t>Internal finishes subtotal</t>
  </si>
  <si>
    <t>Fittings and furnishings</t>
  </si>
  <si>
    <t>Services</t>
  </si>
  <si>
    <t>5A  Sanitary applications</t>
  </si>
  <si>
    <t>5B  Disposal installation</t>
  </si>
  <si>
    <t>5C  Mechanical installation</t>
  </si>
  <si>
    <t>5D  Electrical installation</t>
  </si>
  <si>
    <t>5E  Lift and conveyor installation</t>
  </si>
  <si>
    <t>5F  Builders' work in connection</t>
  </si>
  <si>
    <t>Services subtotal</t>
  </si>
  <si>
    <t>BUILDING SUBTOTAL (1 to 5)</t>
  </si>
  <si>
    <t>External works</t>
  </si>
  <si>
    <t>6A  Site works</t>
  </si>
  <si>
    <t>6B  Drainage</t>
  </si>
  <si>
    <t>6C  External services</t>
  </si>
  <si>
    <t>External works subtotal</t>
  </si>
  <si>
    <t>Preliminaries</t>
  </si>
  <si>
    <t>SUBTOTAL (1 to 7)</t>
  </si>
  <si>
    <t>Contingencies</t>
  </si>
  <si>
    <t>Equipment</t>
  </si>
  <si>
    <t>Professional fees</t>
  </si>
  <si>
    <t>VAT</t>
  </si>
  <si>
    <t xml:space="preserve">TOTAL PROJECT COST </t>
  </si>
  <si>
    <t>For definition of elements and sub-elements, please refer to the BCIS standard form of cost analysis–principles, instructions and definitions</t>
  </si>
  <si>
    <t>Key for % boxes:</t>
  </si>
  <si>
    <t>= % of 1 to 5</t>
  </si>
  <si>
    <t>= % of 1 to 7</t>
  </si>
  <si>
    <t>= % of 1 to 11</t>
  </si>
  <si>
    <t>Benefits to Learners</t>
  </si>
  <si>
    <t>Estimated Project Expenditure Forecast</t>
  </si>
  <si>
    <t>Capital project spend (£)</t>
  </si>
  <si>
    <t>I hereby certify that the information provided in this Detailed Application is complete and correct.</t>
  </si>
  <si>
    <t>I understand that the Provider is responsible for making sure that all legal requirements are met when the project is implemented.</t>
  </si>
  <si>
    <t>Address</t>
  </si>
  <si>
    <t>Section Complete</t>
  </si>
  <si>
    <t xml:space="preserve"> T - Level Industry Area</t>
  </si>
  <si>
    <t>Part 11</t>
  </si>
  <si>
    <t>Education and Childcare</t>
  </si>
  <si>
    <t>Construction</t>
  </si>
  <si>
    <t>New Build =</t>
  </si>
  <si>
    <t>Refurbishment =</t>
  </si>
  <si>
    <t xml:space="preserve">Project Rationale - Executive Summary </t>
  </si>
  <si>
    <t>Total GIFA:</t>
  </si>
  <si>
    <t>Construction Route</t>
  </si>
  <si>
    <t>Before Project (m2)</t>
  </si>
  <si>
    <r>
      <t>Gross internal area, new build (m</t>
    </r>
    <r>
      <rPr>
        <b/>
        <vertAlign val="superscript"/>
        <sz val="12"/>
        <color rgb="FF0070C0"/>
        <rFont val="Arial"/>
        <family val="2"/>
      </rPr>
      <t>2</t>
    </r>
    <r>
      <rPr>
        <b/>
        <sz val="12"/>
        <color rgb="FF0070C0"/>
        <rFont val="Arial"/>
        <family val="2"/>
      </rPr>
      <t>)</t>
    </r>
  </si>
  <si>
    <r>
      <t>Gross internal area, refurbishment (m</t>
    </r>
    <r>
      <rPr>
        <b/>
        <vertAlign val="superscript"/>
        <sz val="12"/>
        <color rgb="FF0070C0"/>
        <rFont val="Arial"/>
        <family val="2"/>
      </rPr>
      <t>2</t>
    </r>
    <r>
      <rPr>
        <b/>
        <sz val="12"/>
        <color rgb="FF0070C0"/>
        <rFont val="Arial"/>
        <family val="2"/>
      </rPr>
      <t>)</t>
    </r>
  </si>
  <si>
    <r>
      <t>Cost/m</t>
    </r>
    <r>
      <rPr>
        <b/>
        <i/>
        <vertAlign val="superscript"/>
        <sz val="12"/>
        <color rgb="FF0070C0"/>
        <rFont val="Arial"/>
        <family val="2"/>
      </rPr>
      <t>2</t>
    </r>
    <r>
      <rPr>
        <b/>
        <i/>
        <sz val="12"/>
        <color rgb="FF0070C0"/>
        <rFont val="Arial"/>
        <family val="2"/>
      </rPr>
      <t xml:space="preserve"> Gross floor area</t>
    </r>
  </si>
  <si>
    <r>
      <t>£ per m</t>
    </r>
    <r>
      <rPr>
        <b/>
        <vertAlign val="superscript"/>
        <sz val="12"/>
        <color rgb="FF0070C0"/>
        <rFont val="Arial"/>
        <family val="2"/>
      </rPr>
      <t>2</t>
    </r>
  </si>
  <si>
    <t>Part 5</t>
  </si>
  <si>
    <t>After Project (m2)</t>
  </si>
  <si>
    <t>Strategic Options Analysis</t>
  </si>
  <si>
    <t>Description of Each Unit</t>
  </si>
  <si>
    <t>Estimated Cost Per Unit</t>
  </si>
  <si>
    <t>Allerdale</t>
  </si>
  <si>
    <t>Amber Valley</t>
  </si>
  <si>
    <t>Arun</t>
  </si>
  <si>
    <t>Ashfield</t>
  </si>
  <si>
    <t>Ashford</t>
  </si>
  <si>
    <t>Aylesbury Vale</t>
  </si>
  <si>
    <t>Babergh</t>
  </si>
  <si>
    <t>Barking and Dagenham</t>
  </si>
  <si>
    <t>Barnsley</t>
  </si>
  <si>
    <t>Barrow-in-Furness</t>
  </si>
  <si>
    <t>Basildon</t>
  </si>
  <si>
    <t>Basingstoke and Deane</t>
  </si>
  <si>
    <t>Bassetlaw</t>
  </si>
  <si>
    <t>Bath and North East Somerset</t>
  </si>
  <si>
    <t>Bedford</t>
  </si>
  <si>
    <t>Blaby</t>
  </si>
  <si>
    <t>Blackburn with Darwen</t>
  </si>
  <si>
    <t>Blackpool</t>
  </si>
  <si>
    <t>Bolsover</t>
  </si>
  <si>
    <t>Bolton</t>
  </si>
  <si>
    <t>Boston</t>
  </si>
  <si>
    <t>Bracknell Forest</t>
  </si>
  <si>
    <t>Bradford</t>
  </si>
  <si>
    <t>Braintree</t>
  </si>
  <si>
    <t>Breckland</t>
  </si>
  <si>
    <t>Brent</t>
  </si>
  <si>
    <t>Brentwood</t>
  </si>
  <si>
    <t>Brighton and Hove</t>
  </si>
  <si>
    <t>Bristol, City of</t>
  </si>
  <si>
    <t>Broadland</t>
  </si>
  <si>
    <t>Bromsgrove</t>
  </si>
  <si>
    <t>Broxbourne</t>
  </si>
  <si>
    <t>Broxtowe</t>
  </si>
  <si>
    <t>Burnley</t>
  </si>
  <si>
    <t>Bury</t>
  </si>
  <si>
    <t>Cambridge</t>
  </si>
  <si>
    <t>Camden</t>
  </si>
  <si>
    <t>Cannock Chase</t>
  </si>
  <si>
    <t>Carlisle</t>
  </si>
  <si>
    <t>Castle Point</t>
  </si>
  <si>
    <t>Central Bedfordshire</t>
  </si>
  <si>
    <t>Charnwood</t>
  </si>
  <si>
    <t>Chelmsford</t>
  </si>
  <si>
    <t>Cheltenham</t>
  </si>
  <si>
    <t>Cherwell</t>
  </si>
  <si>
    <t>Cheshire East</t>
  </si>
  <si>
    <t>Cheshire West and Chester</t>
  </si>
  <si>
    <t>Chesterfield</t>
  </si>
  <si>
    <t>Chichester</t>
  </si>
  <si>
    <t>Chiltern</t>
  </si>
  <si>
    <t>Chorley</t>
  </si>
  <si>
    <t>Christchurch</t>
  </si>
  <si>
    <t>City of London</t>
  </si>
  <si>
    <t>Copeland</t>
  </si>
  <si>
    <t>Corby</t>
  </si>
  <si>
    <t>Cornwall</t>
  </si>
  <si>
    <t>Cotswold</t>
  </si>
  <si>
    <t>County Durham</t>
  </si>
  <si>
    <t>Coventry</t>
  </si>
  <si>
    <t>Craven</t>
  </si>
  <si>
    <t>Crawley</t>
  </si>
  <si>
    <t>Dacorum</t>
  </si>
  <si>
    <t>Darlington</t>
  </si>
  <si>
    <t>Dartford</t>
  </si>
  <si>
    <t>Daventry</t>
  </si>
  <si>
    <t>Derby</t>
  </si>
  <si>
    <t>Derbyshire Dales</t>
  </si>
  <si>
    <t>Doncaster</t>
  </si>
  <si>
    <t>Dover</t>
  </si>
  <si>
    <t>Ealing</t>
  </si>
  <si>
    <t>East Cambridgeshire</t>
  </si>
  <si>
    <t>East Devon</t>
  </si>
  <si>
    <t>East Dorset</t>
  </si>
  <si>
    <t>East Hampshire</t>
  </si>
  <si>
    <t>East Hertfordshire</t>
  </si>
  <si>
    <t>East Lindsey</t>
  </si>
  <si>
    <t>East Northamptonshire</t>
  </si>
  <si>
    <t>East Riding of Yorkshire</t>
  </si>
  <si>
    <t>East Staffordshire</t>
  </si>
  <si>
    <t>Eastbourne</t>
  </si>
  <si>
    <t>Eastleigh</t>
  </si>
  <si>
    <t>Eden</t>
  </si>
  <si>
    <t>Elmbridge</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</si>
  <si>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</si>
  <si>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</si>
  <si>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</si>
  <si>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</si>
  <si>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</si>
  <si>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</si>
  <si>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</si>
  <si>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</si>
  <si>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</si>
  <si>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</si>
  <si>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</si>
  <si>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</si>
  <si>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</si>
  <si>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</si>
  <si>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</si>
  <si>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</si>
  <si>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</si>
  <si>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</si>
  <si>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</si>
  <si>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</si>
  <si>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</si>
  <si>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</si>
  <si>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</si>
  <si>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</si>
  <si>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</si>
  <si>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</si>
  <si>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</si>
  <si>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</si>
  <si>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</si>
  <si>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</si>
  <si>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</si>
  <si>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</si>
  <si>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</si>
  <si>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</si>
  <si>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</si>
  <si>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</si>
  <si>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</si>
  <si>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</si>
  <si>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</si>
  <si>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</si>
  <si>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</si>
  <si>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</si>
  <si>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</si>
  <si>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</si>
  <si>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</si>
  <si>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</si>
  <si>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</si>
  <si>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</si>
  <si>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Knowsley</t>
  </si>
  <si>
    <t>Lambeth</t>
  </si>
  <si>
    <t>Lancaster</t>
  </si>
  <si>
    <t>Leeds</t>
  </si>
  <si>
    <t>Leicester</t>
  </si>
  <si>
    <t>Lewes</t>
  </si>
  <si>
    <t>Lewisham</t>
  </si>
  <si>
    <t>Lichfield</t>
  </si>
  <si>
    <t>Lincoln</t>
  </si>
  <si>
    <t>Luton</t>
  </si>
  <si>
    <t>Maidstone</t>
  </si>
  <si>
    <t>Maldon</t>
  </si>
  <si>
    <t>Malvern Hills</t>
  </si>
  <si>
    <t>Manchester</t>
  </si>
  <si>
    <t>Mansfield</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</si>
  <si>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</si>
  <si>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</si>
  <si>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</si>
  <si>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</si>
  <si>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</si>
  <si>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</si>
  <si>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</si>
  <si>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</si>
  <si>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</si>
  <si>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</si>
  <si>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</si>
  <si>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</si>
  <si>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</si>
  <si>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</si>
  <si>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</si>
  <si>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Dorset</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</si>
  <si>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</si>
  <si>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</si>
  <si>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</si>
  <si>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</si>
  <si>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</si>
  <si>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</si>
  <si>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</si>
  <si>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</si>
  <si>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</si>
  <si>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</si>
  <si>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</si>
  <si>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</si>
  <si>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</si>
  <si>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</si>
  <si>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</si>
  <si>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</si>
  <si>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</si>
  <si>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</si>
  <si>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</si>
  <si>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Portsmouth</t>
  </si>
  <si>
    <t>Preston</t>
  </si>
  <si>
    <t>Purbeck</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</si>
  <si>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</si>
  <si>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</si>
  <si>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</si>
  <si>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</si>
  <si>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</si>
  <si>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</si>
  <si>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</si>
  <si>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</si>
  <si>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</si>
  <si>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</si>
  <si>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</si>
  <si>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</si>
  <si>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</si>
  <si>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</si>
  <si>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</si>
  <si>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</si>
  <si>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</si>
  <si>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</si>
  <si>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</si>
  <si>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</si>
  <si>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</si>
  <si>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</si>
  <si>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</si>
  <si>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</si>
  <si>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</si>
  <si>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</si>
  <si>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</si>
  <si>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Solihull</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</si>
  <si>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</si>
  <si>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</si>
  <si>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</si>
  <si>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</si>
  <si>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</si>
  <si>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</si>
  <si>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</si>
  <si>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</si>
  <si>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</si>
  <si>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</si>
  <si>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</si>
  <si>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</si>
  <si>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</si>
  <si>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</si>
  <si>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</si>
  <si>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</si>
  <si>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Spelthorne</t>
  </si>
  <si>
    <t>St Albans</t>
  </si>
  <si>
    <t>St Edmundsbury</t>
  </si>
  <si>
    <t>St. Helens</t>
  </si>
  <si>
    <t>Stafford</t>
  </si>
  <si>
    <t>Staffordshire Moorlands</t>
  </si>
  <si>
    <t>Stevenage</t>
  </si>
  <si>
    <t>Stockport</t>
  </si>
  <si>
    <t>Stockton-on-Tees</t>
  </si>
  <si>
    <t>Stratford-on-Avon</t>
  </si>
  <si>
    <t>Stroud</t>
  </si>
  <si>
    <t>Suffolk Coastal</t>
  </si>
  <si>
    <t>Sunderland</t>
  </si>
  <si>
    <t>Surrey Heath</t>
  </si>
  <si>
    <t>Swale</t>
  </si>
  <si>
    <t>Swindon</t>
  </si>
  <si>
    <t>Tameside</t>
  </si>
  <si>
    <t>Tamworth</t>
  </si>
  <si>
    <t>Tandridge</t>
  </si>
  <si>
    <t>Taunton Deane</t>
  </si>
  <si>
    <t>Teignbridge</t>
  </si>
  <si>
    <t>Tendring</t>
  </si>
  <si>
    <t>Test Valley</t>
  </si>
  <si>
    <t>Tewkesbury</t>
  </si>
  <si>
    <t>Thanet</t>
  </si>
  <si>
    <t>Three Rivers</t>
  </si>
  <si>
    <t>Thurrock</t>
  </si>
  <si>
    <t>Tonbridge and Malling</t>
  </si>
  <si>
    <t>Torridge</t>
  </si>
  <si>
    <t>Tower Hamlets</t>
  </si>
  <si>
    <t>Tunbridge Wells</t>
  </si>
  <si>
    <t>Uttlesford</t>
  </si>
  <si>
    <t>Vale of White Horse</t>
  </si>
  <si>
    <t>Wakefield</t>
  </si>
  <si>
    <t>Waltham Forest</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</si>
  <si>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</si>
  <si>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</si>
  <si>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</si>
  <si>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</si>
  <si>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</si>
  <si>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</si>
  <si>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</si>
  <si>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</si>
  <si>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</si>
  <si>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</si>
  <si>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</si>
  <si>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</si>
  <si>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</si>
  <si>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</si>
  <si>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</si>
  <si>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</si>
  <si>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and Portland</t>
  </si>
  <si>
    <t>Wigan</t>
  </si>
  <si>
    <t>Winchester</t>
  </si>
  <si>
    <t>Windsor and Maidenhead</t>
  </si>
  <si>
    <t>Woking</t>
  </si>
  <si>
    <t>Wokingham</t>
  </si>
  <si>
    <t>Worcester</t>
  </si>
  <si>
    <t>Worthing</t>
  </si>
  <si>
    <t>Wychavon</t>
  </si>
  <si>
    <t>Wyre</t>
  </si>
  <si>
    <t>Wyre Forest</t>
  </si>
  <si>
    <t>York</t>
  </si>
  <si>
    <t>Software application development (Digital)</t>
  </si>
  <si>
    <t>Education (Education and Childcare)</t>
  </si>
  <si>
    <t>Design, surveying and planning (Construction)</t>
  </si>
  <si>
    <t>Legend</t>
  </si>
  <si>
    <t>Please insert responses into these boxes.</t>
  </si>
  <si>
    <t>Please use the drop down menu to select your response.</t>
  </si>
  <si>
    <t>Please do not attempt to alter the information within these boxes.</t>
  </si>
  <si>
    <t>Provider contributions - indirect (Loan finance)</t>
  </si>
  <si>
    <t>Provider contribution - direct (cash reserves)</t>
  </si>
  <si>
    <t>Total cost of specialist equipment required for the project:</t>
  </si>
  <si>
    <t>Amount of specialist equipment allocation funding support requested:</t>
  </si>
  <si>
    <t>% of Specialist Equipment Allocation</t>
  </si>
  <si>
    <t>Abingdon and Witney College</t>
  </si>
  <si>
    <t>Accrington and Rossendale College</t>
  </si>
  <si>
    <t>Alton College</t>
  </si>
  <si>
    <t>Aquinas College</t>
  </si>
  <si>
    <t>Ashton Sixth Form College</t>
  </si>
  <si>
    <t>Askham Bryan College</t>
  </si>
  <si>
    <t>Buckinghamshire College Group</t>
  </si>
  <si>
    <t>Barking and Dagenham College</t>
  </si>
  <si>
    <t>Barnet and Southgate College</t>
  </si>
  <si>
    <t>Barnfield College</t>
  </si>
  <si>
    <t>Barnsley College</t>
  </si>
  <si>
    <t>Barton Peveril Sixth Form College</t>
  </si>
  <si>
    <t>Basingstoke College of Technology</t>
  </si>
  <si>
    <t>Bedford College</t>
  </si>
  <si>
    <t>Berkshire College of Agriculture</t>
  </si>
  <si>
    <t>Bexhill College</t>
  </si>
  <si>
    <t>Bilborough College</t>
  </si>
  <si>
    <t>Bishop Auckland College</t>
  </si>
  <si>
    <t>Bishop Burton College</t>
  </si>
  <si>
    <t>Blackburn College</t>
  </si>
  <si>
    <t>Blackpool and the Fylde College</t>
  </si>
  <si>
    <t>The Blackpool Sixth Form College</t>
  </si>
  <si>
    <t>Bolton College</t>
  </si>
  <si>
    <t>Bolton Sixth Form College</t>
  </si>
  <si>
    <t>Boston College</t>
  </si>
  <si>
    <t>The Bournemouth and Poole College</t>
  </si>
  <si>
    <t>Bournville College of Further Education</t>
  </si>
  <si>
    <t>Bracknell and Wokingham College</t>
  </si>
  <si>
    <t>Bradford College</t>
  </si>
  <si>
    <t>Bridgwater and Taunton College</t>
  </si>
  <si>
    <t>Brighton Hove and Sussex Sixth Form College</t>
  </si>
  <si>
    <t>Brockenhurst College</t>
  </si>
  <si>
    <t>London South East Colleges</t>
  </si>
  <si>
    <t>Brooklands College</t>
  </si>
  <si>
    <t>Brooksby Melton College</t>
  </si>
  <si>
    <t>Burnley College</t>
  </si>
  <si>
    <t>Burton and South Derbyshire College</t>
  </si>
  <si>
    <t>Bury College</t>
  </si>
  <si>
    <t>Cadbury Sixth Form College</t>
  </si>
  <si>
    <t>Calderdale College</t>
  </si>
  <si>
    <t>Cambridge Regional College</t>
  </si>
  <si>
    <t>Canterbury College</t>
  </si>
  <si>
    <t>Capel Manor College</t>
  </si>
  <si>
    <t>Cardinal Newman College</t>
  </si>
  <si>
    <t>Carlisle College</t>
  </si>
  <si>
    <t>Carmel College</t>
  </si>
  <si>
    <t>Cheadle and Marple Sixth Form College</t>
  </si>
  <si>
    <t>Chelmsford College</t>
  </si>
  <si>
    <t>Chesterfield College</t>
  </si>
  <si>
    <t>Christ The King Sixth Form College</t>
  </si>
  <si>
    <t>Cirencester College</t>
  </si>
  <si>
    <t>City Lit</t>
  </si>
  <si>
    <t>Bath College</t>
  </si>
  <si>
    <t>City of Bristol College</t>
  </si>
  <si>
    <t>City of Sunderland College</t>
  </si>
  <si>
    <t>United Colleges Group</t>
  </si>
  <si>
    <t>The Northern School of Art</t>
  </si>
  <si>
    <t>Colchester Institute</t>
  </si>
  <si>
    <t>The College of Richard Collyer In Horsham</t>
  </si>
  <si>
    <t>Cornwall College</t>
  </si>
  <si>
    <t>Craven College</t>
  </si>
  <si>
    <t>Croydon College</t>
  </si>
  <si>
    <t>Darlington College</t>
  </si>
  <si>
    <t>Derby College</t>
  </si>
  <si>
    <t>Derwentside College</t>
  </si>
  <si>
    <t>Central Bedfordshire College</t>
  </si>
  <si>
    <t>Ealing - Hammersmith and West London College</t>
  </si>
  <si>
    <t>Windsor Forest Colleges Group</t>
  </si>
  <si>
    <t>East Durham College</t>
  </si>
  <si>
    <t>East Riding College</t>
  </si>
  <si>
    <t>East Surrey College</t>
  </si>
  <si>
    <t>Eastleigh College</t>
  </si>
  <si>
    <t>Esher College</t>
  </si>
  <si>
    <t>Exeter College</t>
  </si>
  <si>
    <t>Farnborough College of Technology</t>
  </si>
  <si>
    <t>Franklin College</t>
  </si>
  <si>
    <t>Furness College</t>
  </si>
  <si>
    <t>Gateshead College</t>
  </si>
  <si>
    <t>Gateway Sixth Form College</t>
  </si>
  <si>
    <t>Gloucestershire College</t>
  </si>
  <si>
    <t>Grantham College</t>
  </si>
  <si>
    <t>Greenhead College</t>
  </si>
  <si>
    <t>Guildford College of Further and Higher Education</t>
  </si>
  <si>
    <t>Hadlow College</t>
  </si>
  <si>
    <t>Halesowen College</t>
  </si>
  <si>
    <t>Riverside College Halton</t>
  </si>
  <si>
    <t>Harlow College</t>
  </si>
  <si>
    <t>Hartlepool College of Further Education</t>
  </si>
  <si>
    <t>East Sussex College Group</t>
  </si>
  <si>
    <t>Havering College of Further and Higher Education</t>
  </si>
  <si>
    <t>Havering Sixth Form College</t>
  </si>
  <si>
    <t>Coventry College</t>
  </si>
  <si>
    <t>The Henley College</t>
  </si>
  <si>
    <t>Hereford College of Arts</t>
  </si>
  <si>
    <t>Herefordshire &amp; Ludlow College</t>
  </si>
  <si>
    <t>Hereward College of Further Education</t>
  </si>
  <si>
    <t>Hertford Regional College</t>
  </si>
  <si>
    <t>Richmond and Hillcroft Adult and Community College (Rhacc)</t>
  </si>
  <si>
    <t>Hills Road Sixth Form College</t>
  </si>
  <si>
    <t>Holy Cross College</t>
  </si>
  <si>
    <t>Hopwood Hall College</t>
  </si>
  <si>
    <t>Huddersfield New College</t>
  </si>
  <si>
    <t>Kirklees College</t>
  </si>
  <si>
    <t>Hugh Baird College</t>
  </si>
  <si>
    <t>Hull College</t>
  </si>
  <si>
    <t>The Isle of Wight College</t>
  </si>
  <si>
    <t>Itchen College</t>
  </si>
  <si>
    <t>John Leggott Sixth Form College</t>
  </si>
  <si>
    <t>John Ruskin College</t>
  </si>
  <si>
    <t>Joseph Chamberlain Sixth Form College</t>
  </si>
  <si>
    <t>Kendal College</t>
  </si>
  <si>
    <t>Kensington and Chelsea College</t>
  </si>
  <si>
    <t>King Edward VI College Nuneaton</t>
  </si>
  <si>
    <t>King Edward VI College Stourbridge</t>
  </si>
  <si>
    <t>South Thames Colleges Group</t>
  </si>
  <si>
    <t>Kingston Maurward College</t>
  </si>
  <si>
    <t>Knowsley Community College</t>
  </si>
  <si>
    <t>Lakes College - West Cumbria</t>
  </si>
  <si>
    <t>Lambeth College</t>
  </si>
  <si>
    <t>Lancaster and Morecambe College</t>
  </si>
  <si>
    <t>Leeds College of Building</t>
  </si>
  <si>
    <t>Leicester College</t>
  </si>
  <si>
    <t>LeSoCo</t>
  </si>
  <si>
    <t>Leyton Sixth Form College</t>
  </si>
  <si>
    <t>Lincoln College</t>
  </si>
  <si>
    <t>The City of Liverpool College</t>
  </si>
  <si>
    <t>Long Road Sixth Form College</t>
  </si>
  <si>
    <t>Loreto College</t>
  </si>
  <si>
    <t>Loughborough College</t>
  </si>
  <si>
    <t>East Coast College</t>
  </si>
  <si>
    <t>Luton Sixth Form College</t>
  </si>
  <si>
    <t>Macclesfield College</t>
  </si>
  <si>
    <t>The Marine Society College of the Sea</t>
  </si>
  <si>
    <t>MidKent College</t>
  </si>
  <si>
    <t>Middlesbrough College</t>
  </si>
  <si>
    <t>Milton Keynes College</t>
  </si>
  <si>
    <t>Morley College</t>
  </si>
  <si>
    <t>Moulton College</t>
  </si>
  <si>
    <t>Myerscough College</t>
  </si>
  <si>
    <t>Nelson and Colne College</t>
  </si>
  <si>
    <t>New College Durham</t>
  </si>
  <si>
    <t>Nottingham College</t>
  </si>
  <si>
    <t>New College Swindon</t>
  </si>
  <si>
    <t>Newbury College</t>
  </si>
  <si>
    <t>NCG</t>
  </si>
  <si>
    <t>Newcastle and Stafford Colleges Group</t>
  </si>
  <si>
    <t>Newham College of Further Education</t>
  </si>
  <si>
    <t>Newham Sixth Form College</t>
  </si>
  <si>
    <t>Petroc</t>
  </si>
  <si>
    <t>North East Surrey College of Technology</t>
  </si>
  <si>
    <t>North Hertfordshire College</t>
  </si>
  <si>
    <t>North Lindsey College</t>
  </si>
  <si>
    <t>North Warwickshire and South Leicestershire College</t>
  </si>
  <si>
    <t>North Kent College</t>
  </si>
  <si>
    <t>Greater Brighton Metropolitan College</t>
  </si>
  <si>
    <t>Northern College for Residential Adult Education Limited</t>
  </si>
  <si>
    <t>Northumberland College</t>
  </si>
  <si>
    <t>Norwich City College of Further and Higher Education</t>
  </si>
  <si>
    <t>Notre Dame Catholic Sixth Form College</t>
  </si>
  <si>
    <t>Oaklands College</t>
  </si>
  <si>
    <t>Activate Learning</t>
  </si>
  <si>
    <t>Salford City College</t>
  </si>
  <si>
    <t>Peter Symonds College</t>
  </si>
  <si>
    <t>Peterborough Regional College</t>
  </si>
  <si>
    <t>Plumpton College</t>
  </si>
  <si>
    <t>City College Plymouth</t>
  </si>
  <si>
    <t>Portsmouth College</t>
  </si>
  <si>
    <t>Preston College</t>
  </si>
  <si>
    <t>Queen Elizabeth Sixth Form College</t>
  </si>
  <si>
    <t>Reaseheath College</t>
  </si>
  <si>
    <t>Richard Huish College</t>
  </si>
  <si>
    <t>Richmond-upon-Thames College</t>
  </si>
  <si>
    <t>RNN Group</t>
  </si>
  <si>
    <t>Runshaw College</t>
  </si>
  <si>
    <t>Ruskin College</t>
  </si>
  <si>
    <t>Sandwell College</t>
  </si>
  <si>
    <t>Scarborough Sixth Form College</t>
  </si>
  <si>
    <t>SEEVIC College</t>
  </si>
  <si>
    <t>Selby College</t>
  </si>
  <si>
    <t>The Sheffield College</t>
  </si>
  <si>
    <t>Shipley College</t>
  </si>
  <si>
    <t>Shrewsbury Colleges Group</t>
  </si>
  <si>
    <t>Sir George Monoux College</t>
  </si>
  <si>
    <t>The Sixth Form College Colchester</t>
  </si>
  <si>
    <t>Solihull College</t>
  </si>
  <si>
    <t>South and City College Birmingham</t>
  </si>
  <si>
    <t>Cheshire College - South &amp; West</t>
  </si>
  <si>
    <t>South Devon College</t>
  </si>
  <si>
    <t>Havant &amp; South Downs College</t>
  </si>
  <si>
    <t>South Essex College of Further and  Higher Education</t>
  </si>
  <si>
    <t>Trafford College Group</t>
  </si>
  <si>
    <t>Tyne Coast College</t>
  </si>
  <si>
    <t>Southampton City College</t>
  </si>
  <si>
    <t>Southport College</t>
  </si>
  <si>
    <t>Sparsholt College Hampshire</t>
  </si>
  <si>
    <t>St Brendan's Sixth Form College</t>
  </si>
  <si>
    <t>St Charles Catholic Sixth Form College</t>
  </si>
  <si>
    <t>St Dominic's Sixth Form College</t>
  </si>
  <si>
    <t>St Helens College</t>
  </si>
  <si>
    <t>St John Rigby RC Sixth Form College</t>
  </si>
  <si>
    <t>St Mary's College</t>
  </si>
  <si>
    <t>New College Stamford</t>
  </si>
  <si>
    <t>Stephenson College</t>
  </si>
  <si>
    <t>Stockton Riverside College</t>
  </si>
  <si>
    <t>Stoke-on-Trent College</t>
  </si>
  <si>
    <t>Strode College</t>
  </si>
  <si>
    <t>Suffolk New College</t>
  </si>
  <si>
    <t>Birmingham Metropolitan College</t>
  </si>
  <si>
    <t>Swindon College</t>
  </si>
  <si>
    <t>Tameside College</t>
  </si>
  <si>
    <t>Telford College of Arts and Technology</t>
  </si>
  <si>
    <t>East Kent College</t>
  </si>
  <si>
    <t>The Oldham College</t>
  </si>
  <si>
    <t>The Brooke House Sixth Form College</t>
  </si>
  <si>
    <t>Totton College (Part of Nacro)</t>
  </si>
  <si>
    <t>New City College</t>
  </si>
  <si>
    <t>Northampton College</t>
  </si>
  <si>
    <t>Tresham College of Further and Higher Education</t>
  </si>
  <si>
    <t>Truro and Penwith College</t>
  </si>
  <si>
    <t>HCUC (Harrow College &amp; Uxbridge College)</t>
  </si>
  <si>
    <t>Varndean College</t>
  </si>
  <si>
    <t>Wakefield College</t>
  </si>
  <si>
    <t>North Shropshire College</t>
  </si>
  <si>
    <t>Walsall College</t>
  </si>
  <si>
    <t>Waltham Forest College</t>
  </si>
  <si>
    <t>Warrington and Vale Royal College</t>
  </si>
  <si>
    <t>Workers' Educational Association</t>
  </si>
  <si>
    <t>West Herts College</t>
  </si>
  <si>
    <t>West Kent and Ashford College</t>
  </si>
  <si>
    <t>West Nottinghamshire College</t>
  </si>
  <si>
    <t>West Suffolk College</t>
  </si>
  <si>
    <t>West Thames College</t>
  </si>
  <si>
    <t>Capital City College Group</t>
  </si>
  <si>
    <t>Weston College</t>
  </si>
  <si>
    <t>Weymouth College</t>
  </si>
  <si>
    <t>Wigan and Leigh College</t>
  </si>
  <si>
    <t>Wilberforce College</t>
  </si>
  <si>
    <t>Wiltshire College</t>
  </si>
  <si>
    <t>Winstanley College</t>
  </si>
  <si>
    <t>Wirral Metropolitan College</t>
  </si>
  <si>
    <t>City of Wolverhampton College</t>
  </si>
  <si>
    <t>Woodhouse College</t>
  </si>
  <si>
    <t>The Working Men's College</t>
  </si>
  <si>
    <t>Worthing College</t>
  </si>
  <si>
    <t>Wyke Sixth Form College</t>
  </si>
  <si>
    <t>Xaverian College</t>
  </si>
  <si>
    <t>Yeovil College</t>
  </si>
  <si>
    <t>York College</t>
  </si>
  <si>
    <t>Chichester College</t>
  </si>
  <si>
    <t>Warwickshire College Group</t>
  </si>
  <si>
    <t>The Mary Ward Centre (AE Centre)</t>
  </si>
  <si>
    <t>The College of West Anglia</t>
  </si>
  <si>
    <t>Dudley College of Technology</t>
  </si>
  <si>
    <t>Fareham College</t>
  </si>
  <si>
    <t>Grimsby Institute of Further and Higher Education</t>
  </si>
  <si>
    <t>Highbury College</t>
  </si>
  <si>
    <t>Heart of Worcestershire College</t>
  </si>
  <si>
    <t>St Francis Xavier Sixth Form College</t>
  </si>
  <si>
    <t>Worcester Sixth Form College</t>
  </si>
  <si>
    <t>Fircroft College of Adult Education</t>
  </si>
  <si>
    <t>Stanmore College</t>
  </si>
  <si>
    <t>St David's Catholic College</t>
  </si>
  <si>
    <t>LTE Group</t>
  </si>
  <si>
    <t>South Staffordshire College</t>
  </si>
  <si>
    <t>Leeds City College</t>
  </si>
  <si>
    <t>South Gloucestershire and Stroud College</t>
  </si>
  <si>
    <t>Easton &amp; Otley College</t>
  </si>
  <si>
    <t>Prospects College of Advanced Technology</t>
  </si>
  <si>
    <t>Kidderminster College</t>
  </si>
  <si>
    <t>West Lancashire College</t>
  </si>
  <si>
    <t>Newcastle College</t>
  </si>
  <si>
    <t>Newcastle Sixth Form College</t>
  </si>
  <si>
    <t>Ada National College for Digital Skills</t>
  </si>
  <si>
    <t>Hartpury College</t>
  </si>
  <si>
    <t>Please list the supporting documents that will accompany this application:</t>
  </si>
  <si>
    <t>Total net construction cost Inc. refurbishment</t>
  </si>
  <si>
    <t>Total gross construction costs Inc. refurbishment</t>
  </si>
  <si>
    <t>Project Flow Chart (Gantt Chart)</t>
  </si>
  <si>
    <t>Has the project been designed to the DfE Output specification (2017) - schools and academies only</t>
  </si>
  <si>
    <t>if this project has more than one phase  yes no (start date and final end date)</t>
  </si>
  <si>
    <t>Project feasibility documents</t>
  </si>
  <si>
    <t>Estimated projected monthly expenditure (18/19)</t>
  </si>
  <si>
    <t>2021/22</t>
  </si>
  <si>
    <t>Word count for above section</t>
  </si>
  <si>
    <t>Word count for the above section</t>
  </si>
  <si>
    <t>If applicable, has planning permission been approved?</t>
  </si>
  <si>
    <t>Is planning permission required to support the delivery of this project?</t>
  </si>
  <si>
    <t>Will listed building consent be required for this project?</t>
  </si>
  <si>
    <r>
      <t>Total estate size (M</t>
    </r>
    <r>
      <rPr>
        <b/>
        <vertAlign val="superscript"/>
        <sz val="12"/>
        <color rgb="FF0070C0"/>
        <rFont val="Arial"/>
        <family val="2"/>
      </rPr>
      <t>2</t>
    </r>
    <r>
      <rPr>
        <b/>
        <sz val="12"/>
        <color rgb="FF0070C0"/>
        <rFont val="Arial"/>
        <family val="2"/>
      </rPr>
      <t>) after project</t>
    </r>
  </si>
  <si>
    <r>
      <t>Total estate size (M</t>
    </r>
    <r>
      <rPr>
        <b/>
        <vertAlign val="superscript"/>
        <sz val="12"/>
        <color rgb="FF0070C0"/>
        <rFont val="Arial"/>
        <family val="2"/>
      </rPr>
      <t>2</t>
    </r>
    <r>
      <rPr>
        <b/>
        <sz val="12"/>
        <color rgb="FF0070C0"/>
        <rFont val="Arial"/>
        <family val="2"/>
      </rPr>
      <t>) before project</t>
    </r>
  </si>
  <si>
    <t>2022/23</t>
  </si>
  <si>
    <t>2023/24</t>
  </si>
  <si>
    <t>2024/25</t>
  </si>
  <si>
    <t>Technical Level (T Level) Capital Investment Fund (TLCF) - Detailed Application Form</t>
  </si>
  <si>
    <t>T Level Capital Grant Fund Requested (Building related costs):</t>
  </si>
  <si>
    <t>Does the proposed capital works include adaptations to support LLDD students (learners with learning difficulties and/or disabilities)?</t>
  </si>
  <si>
    <t>Is the project to be sponsored by employers? If yes, please provide details in the box below.</t>
  </si>
  <si>
    <t>Contractor quotations</t>
  </si>
  <si>
    <t>Area mothballed</t>
  </si>
  <si>
    <t>T Level route selected for this capital application:</t>
  </si>
  <si>
    <t>DfE grant requested (TLCF)</t>
  </si>
  <si>
    <t>Estimated projected monthly expenditure (19/20) including retention payments</t>
  </si>
  <si>
    <t>Estimated projected monthly expenditure (20/21) including retention payments</t>
  </si>
  <si>
    <t>Estimated projected monthly expenditure (21/22) including retention payments</t>
  </si>
  <si>
    <t>RIBA Stage 2 Summary Design Information (Plans and Elevations Drawings)</t>
  </si>
  <si>
    <t xml:space="preserve">Summary Estates Strategy/Management Plan  </t>
  </si>
  <si>
    <t>Space Needs Justification (for expansion projects only)</t>
  </si>
  <si>
    <t>Evidence of Condition Suitability</t>
  </si>
  <si>
    <t>Costed Strategic Options Analysis</t>
  </si>
  <si>
    <t>Option 1: Base Case</t>
  </si>
  <si>
    <t>Agreed Head of Terms Agreements for Acquisitions</t>
  </si>
  <si>
    <t>Part 8</t>
  </si>
  <si>
    <t>General Equipment (Refer to Section 5 of guidance)</t>
  </si>
  <si>
    <t>T Level grant to be drawn down</t>
  </si>
  <si>
    <t>Cumulative project costs</t>
  </si>
  <si>
    <t xml:space="preserve">Relevance to estate management plans </t>
  </si>
  <si>
    <t>Rationalisation and efficiency of the estate</t>
  </si>
  <si>
    <t>Sustainability</t>
  </si>
  <si>
    <t>Addressing Estates Condition and Functionality</t>
  </si>
  <si>
    <t>Does the delivery of this project require the acquisition of additional assets?</t>
  </si>
  <si>
    <t>Financial Risk Management Plan</t>
  </si>
  <si>
    <t>Specialist Equipment</t>
  </si>
  <si>
    <t>Part 9</t>
  </si>
  <si>
    <t>Key Finance Risks</t>
  </si>
  <si>
    <t>Key Estates Risks</t>
  </si>
  <si>
    <t>Site Area =</t>
  </si>
  <si>
    <t>Building Area =</t>
  </si>
  <si>
    <t xml:space="preserve">Are consultant/advisor professional fees in excess of the benchmark 10%? </t>
  </si>
  <si>
    <t>1: Base Case Option</t>
  </si>
  <si>
    <t>If the project value for preferred option is in excess of £1m please complete the below table. Complete the information below to show the cost and Net Present Value (NPV) of each option.  The investment appraisals should include estimates of any premises costs and operating savings arising from the project over a 20-year period. A minimum number of three options should be provided.</t>
  </si>
  <si>
    <t>2: Alternative Option A</t>
  </si>
  <si>
    <t xml:space="preserve">With reference to any previous data returns to the DfE/ESFA, complete the information below. Allow for any subsequent changes in estate and exclude non-teaching farm and residential buildings. </t>
  </si>
  <si>
    <t>Has independent evidence been submitted to support the current estate condition categories? If yes, please provide details below.</t>
  </si>
  <si>
    <t>Is it proposed to carry out health and safety work to address legislation Compliance and Health &amp; Safety, for example emergency asbestos removal, gas safety, water services. If yes, please provide details below.</t>
  </si>
  <si>
    <t>Space Management - Gateway Criteria</t>
  </si>
  <si>
    <t>Please complete an elemental cost sheet for each building contained within your project. Justify/explain variances from the Agency's cost model (insert a link to the agency cost model)</t>
  </si>
  <si>
    <t>Part 10</t>
  </si>
  <si>
    <t>Project Programme</t>
  </si>
  <si>
    <t>Organogram (for capital works governance)</t>
  </si>
  <si>
    <t>Demolition =</t>
  </si>
  <si>
    <r>
      <t>Categorisation of acquisition (m</t>
    </r>
    <r>
      <rPr>
        <b/>
        <vertAlign val="superscript"/>
        <sz val="12"/>
        <color rgb="FF0070C0"/>
        <rFont val="Arial"/>
        <family val="2"/>
      </rPr>
      <t>2</t>
    </r>
    <r>
      <rPr>
        <b/>
        <sz val="12"/>
        <color rgb="FF0070C0"/>
        <rFont val="Arial"/>
        <family val="2"/>
      </rPr>
      <t>)</t>
    </r>
  </si>
  <si>
    <t>Cumulative profile of grant to be drawn down.</t>
  </si>
  <si>
    <t>Main site address</t>
  </si>
  <si>
    <t>Have you completed the investment appraisal template?</t>
  </si>
  <si>
    <t>Risk Management</t>
  </si>
  <si>
    <t>Risk Number</t>
  </si>
  <si>
    <t>Disposal =</t>
  </si>
  <si>
    <t>Depending upon the size and complexity of your project, has a feasibility study been undertaken? If yes, please provide details below.</t>
  </si>
  <si>
    <t>Does the design meet the requirements of BREEAM as outlined in the T Level guidance document? If yes, please provide details below.</t>
  </si>
  <si>
    <r>
      <t>Areas affected by Project (m</t>
    </r>
    <r>
      <rPr>
        <b/>
        <vertAlign val="superscript"/>
        <sz val="12"/>
        <color rgb="FF0070C0"/>
        <rFont val="Arial"/>
        <family val="2"/>
      </rPr>
      <t>2</t>
    </r>
    <r>
      <rPr>
        <b/>
        <sz val="12"/>
        <color rgb="FF0070C0"/>
        <rFont val="Arial"/>
        <family val="2"/>
      </rPr>
      <t>)</t>
    </r>
  </si>
  <si>
    <r>
      <t xml:space="preserve">Elemental data analysis for </t>
    </r>
    <r>
      <rPr>
        <b/>
        <u/>
        <sz val="12"/>
        <color rgb="FFFF0000"/>
        <rFont val="Arial"/>
        <family val="2"/>
      </rPr>
      <t>All</t>
    </r>
    <r>
      <rPr>
        <b/>
        <sz val="12"/>
        <color rgb="FF0070C0"/>
        <rFont val="Arial"/>
        <family val="2"/>
      </rPr>
      <t xml:space="preserve"> Building works</t>
    </r>
  </si>
  <si>
    <t>Barnet (LB)</t>
  </si>
  <si>
    <t>Bexley (LB)</t>
  </si>
  <si>
    <t>Brent (LB)</t>
  </si>
  <si>
    <t>Bromley (LB)</t>
  </si>
  <si>
    <t>Camden (LB)</t>
  </si>
  <si>
    <t>Croydon (LB)</t>
  </si>
  <si>
    <t>Ealing (LB)</t>
  </si>
  <si>
    <t xml:space="preserve">Barking and Dagenham (LB) </t>
  </si>
  <si>
    <t>Hounslow (LB)</t>
  </si>
  <si>
    <t>Hillingdon (LB)</t>
  </si>
  <si>
    <t>Havering (LB)</t>
  </si>
  <si>
    <t>Harrow (LB)</t>
  </si>
  <si>
    <t>Haringey (LB)</t>
  </si>
  <si>
    <t>Hammersmith and Fulham (LB)</t>
  </si>
  <si>
    <t>Hackney (LB)</t>
  </si>
  <si>
    <t>Greenwich (LB)</t>
  </si>
  <si>
    <t>Enfield (LB)</t>
  </si>
  <si>
    <t>Islington (LB)</t>
  </si>
  <si>
    <t>Kensington and Chelsea (LB)</t>
  </si>
  <si>
    <t>Kingston upon Thames (LB)</t>
  </si>
  <si>
    <t>Lambeth (LB)</t>
  </si>
  <si>
    <t>Lewisham (LB)</t>
  </si>
  <si>
    <t xml:space="preserve">Merton (LB) </t>
  </si>
  <si>
    <t>Newham (LB)</t>
  </si>
  <si>
    <t>Redbridge (LB)</t>
  </si>
  <si>
    <t>Richmond upon Thames (LB)</t>
  </si>
  <si>
    <t>Southwark (LB)</t>
  </si>
  <si>
    <t>Sutton (LB)</t>
  </si>
  <si>
    <t>Tower Hamlets (LB)</t>
  </si>
  <si>
    <t>Waltham Forest (LB)</t>
  </si>
  <si>
    <t>Wandsworth (LB)</t>
  </si>
  <si>
    <t>Westminster (LB)</t>
  </si>
  <si>
    <t>Barnsley Borough Council (MDC)</t>
  </si>
  <si>
    <t>Birmingham City Council (MDC)</t>
  </si>
  <si>
    <t>Bolton Borough Council (MDC)</t>
  </si>
  <si>
    <t>Bradford City Council (MDC)</t>
  </si>
  <si>
    <t>Bury Borough Council (MDC)</t>
  </si>
  <si>
    <t>Calderdale Borough Council (MDC)</t>
  </si>
  <si>
    <t>Coventry City Council (MDC)</t>
  </si>
  <si>
    <t>Doncaster Borough Council (MDC)</t>
  </si>
  <si>
    <t>Dudley Borough Council (MDC)</t>
  </si>
  <si>
    <t>Gateshead Borough Council (MDC)</t>
  </si>
  <si>
    <t>Kirklees Borough Council (MDC)</t>
  </si>
  <si>
    <t>Knowsley Borough Council (MDC)</t>
  </si>
  <si>
    <t>Leeds City Council (MDC)</t>
  </si>
  <si>
    <t>Liverpool City Council (MDC)</t>
  </si>
  <si>
    <t>Manchester City Council (MDC)</t>
  </si>
  <si>
    <t>North Tyneside Borough Council (MDC)</t>
  </si>
  <si>
    <t>Newcastle Upon Tyne City Council (MDC)</t>
  </si>
  <si>
    <t>Oldham Borough Council (MDC)</t>
  </si>
  <si>
    <t>Rochdale Borough Council (MDC)</t>
  </si>
  <si>
    <t>Rotherham Borough Council (MDC)</t>
  </si>
  <si>
    <t>South Tyneside Borough Council (MDC)</t>
  </si>
  <si>
    <t>Salford City Council (MDC)</t>
  </si>
  <si>
    <t>Sandwell Borough Council (MDC)</t>
  </si>
  <si>
    <t>Sefton Borough Council (MDC)</t>
  </si>
  <si>
    <t>Sheffield City Council (MDC)</t>
  </si>
  <si>
    <t>Solihull Borough Council (MDC)</t>
  </si>
  <si>
    <t>St Helens Borough Council (MDC)</t>
  </si>
  <si>
    <t>Stockport Borough Council (MDC)</t>
  </si>
  <si>
    <t>Sunderland City Council (MDC)</t>
  </si>
  <si>
    <t>Tameside Borough Council (MDC)</t>
  </si>
  <si>
    <t>Trafford Borough Council (MDC)</t>
  </si>
  <si>
    <t>Wakefield City Council (MDC)</t>
  </si>
  <si>
    <t>Walsall Borough Council (MDC)</t>
  </si>
  <si>
    <t>Wigan Borough Council (MDC)</t>
  </si>
  <si>
    <t>Wirral Borough Council (MDC)</t>
  </si>
  <si>
    <t>Wolverhampton City Council (MDC)</t>
  </si>
  <si>
    <t>Buckinghamshire County Council (CC)</t>
  </si>
  <si>
    <t>Cambridgeshire County Council (CC)</t>
  </si>
  <si>
    <t>Cumbria County Council (CC)</t>
  </si>
  <si>
    <t>Derbyshire County Council (CC)</t>
  </si>
  <si>
    <t>Devon County Council (CC)</t>
  </si>
  <si>
    <t>Dorset County Council (CC)</t>
  </si>
  <si>
    <t>East Sussex County Council (CC)</t>
  </si>
  <si>
    <t>Essex County Council (CC)</t>
  </si>
  <si>
    <t xml:space="preserve">Gloucestershire County Council (CC)  </t>
  </si>
  <si>
    <t xml:space="preserve">Hampshire County Council (CC)    </t>
  </si>
  <si>
    <t xml:space="preserve">Hertfordshire County Council (CC)  </t>
  </si>
  <si>
    <t xml:space="preserve">Kent County Council (CC)  </t>
  </si>
  <si>
    <t xml:space="preserve">Lancashire County Council (CC)   </t>
  </si>
  <si>
    <t xml:space="preserve">Leicestershire County Council (CC)  </t>
  </si>
  <si>
    <t>Lincolnshire County Council (CC)</t>
  </si>
  <si>
    <t>Norfolk County Council (CC)</t>
  </si>
  <si>
    <t>North Yorkshire County Council (CC)</t>
  </si>
  <si>
    <t>Northamptonshire County Council (CC)</t>
  </si>
  <si>
    <t>Nottinghamshire County Council (CC)</t>
  </si>
  <si>
    <t>Oxfordshire County Council (CC)</t>
  </si>
  <si>
    <t>Somerset County Council (CC)</t>
  </si>
  <si>
    <t xml:space="preserve">Staffordshire County Council (CC)  </t>
  </si>
  <si>
    <t>Suffolk County Council (CC)</t>
  </si>
  <si>
    <t>Surrey County Council (CC)</t>
  </si>
  <si>
    <t xml:space="preserve">Warwickshire County Council (CC)  </t>
  </si>
  <si>
    <t>West Sussex County Council (CC)</t>
  </si>
  <si>
    <t xml:space="preserve">Worcestershire County Council (CC)  </t>
  </si>
  <si>
    <t>Bath and North East Somerset Council (UA)</t>
  </si>
  <si>
    <t>Bedford Borough Council (UA)</t>
  </si>
  <si>
    <t>Blackburn with Darwen Borough Council (UA)</t>
  </si>
  <si>
    <t>Blackpool Council (UA)</t>
  </si>
  <si>
    <t>Bournemouth Borough Council (UA)</t>
  </si>
  <si>
    <t>Bracknell Forest Borough Council (UA)</t>
  </si>
  <si>
    <t>Brighton and Hove City Council (UA)</t>
  </si>
  <si>
    <t>Bristol City Council (UA)</t>
  </si>
  <si>
    <t>Central Bedfordshire Council (UA)</t>
  </si>
  <si>
    <t>Cheshire East Council (UA)</t>
  </si>
  <si>
    <t>Cheshire West and Chester Council (UA)</t>
  </si>
  <si>
    <t>Cornwall Council (UA)</t>
  </si>
  <si>
    <t>Durham County Council (UA)</t>
  </si>
  <si>
    <t>Darlington Borough Council (UA)</t>
  </si>
  <si>
    <t>Derby City Council (UA)</t>
  </si>
  <si>
    <t>East Riding of Yorkshire Council (UA)</t>
  </si>
  <si>
    <t>Halton Borough Council (UA)</t>
  </si>
  <si>
    <t>Hartlepool Borough Council (UA)</t>
  </si>
  <si>
    <t>Herefordshire Council (UA)</t>
  </si>
  <si>
    <t>Isle of Wight Council (UA)</t>
  </si>
  <si>
    <t>Hull City Council (UA)</t>
  </si>
  <si>
    <t>Leicester City Council (UA)</t>
  </si>
  <si>
    <t>Luton Borough Council (UA)</t>
  </si>
  <si>
    <t>Medway Council (UA)</t>
  </si>
  <si>
    <t>Middlesbrough Borough Council (UA)</t>
  </si>
  <si>
    <t>Milton Keynes Council (UA)</t>
  </si>
  <si>
    <t>City of York Council (UA)</t>
  </si>
  <si>
    <t>Wokingham Borough Council (UA)</t>
  </si>
  <si>
    <t>Windsor and Maidenhead Borough Council (UA)</t>
  </si>
  <si>
    <t>Wiltshire Council (UA)</t>
  </si>
  <si>
    <t>West Berkshire Council (UA)</t>
  </si>
  <si>
    <t>Warrington Borough Council (UA)</t>
  </si>
  <si>
    <t>Torbay Council (UA)</t>
  </si>
  <si>
    <t>Thurrock Council (UA)</t>
  </si>
  <si>
    <t>Telford and Wrekin Borough Council (UA)</t>
  </si>
  <si>
    <t>Swindon Borough Council (UA)</t>
  </si>
  <si>
    <t>Stoke-on-Trent City Council (UA)</t>
  </si>
  <si>
    <t>Stockton-on-Tees Borough Council (UA)</t>
  </si>
  <si>
    <t>South Gloucestershire Council (UA)</t>
  </si>
  <si>
    <t>Southend-on-Sea Borough Council (UA)</t>
  </si>
  <si>
    <t>Southampton City Council (UA)</t>
  </si>
  <si>
    <t>Slough Borough Council (UA)</t>
  </si>
  <si>
    <t>Shropshire Council (UA)</t>
  </si>
  <si>
    <t>Rutland County Council (UA)</t>
  </si>
  <si>
    <t>Redcar and Cleveland Borough Council (UA)</t>
  </si>
  <si>
    <t>Reading Borough Council (UA)</t>
  </si>
  <si>
    <t>Portsmouth City Council (UA)</t>
  </si>
  <si>
    <t>North East Lincolnshire Council (UA)</t>
  </si>
  <si>
    <t xml:space="preserve">North Lincolnshire Council (UA) </t>
  </si>
  <si>
    <t>North Somerset Council (UA)</t>
  </si>
  <si>
    <t xml:space="preserve">Northumberland County Council (UA) </t>
  </si>
  <si>
    <t>Nottingham City Council (UA)</t>
  </si>
  <si>
    <t>Peterborough City Council (UA)</t>
  </si>
  <si>
    <t>Plymouth City Council (UA)</t>
  </si>
  <si>
    <t>Poole Borough Council (UA)</t>
  </si>
  <si>
    <t>Please provide a description of your project: 
(Maximum of 200 words. All words in excess of the maximum allowance will be deleted and not taken into consideration as part of this application).</t>
  </si>
  <si>
    <t>Please provide relevant details:
(Maximum of 200 words. All words in excess of the maximum allowance will be deleted and not taken into consideration as part of this application).</t>
  </si>
  <si>
    <t>Please provide relevant details on what assurances you have on project costs:
(Maximum of 400 words. All words in excess of the maximum allowance will be deleted and not taken into consideration as part of this application).</t>
  </si>
  <si>
    <t>If no, please provide details:
(Maximum of 200 words. All words in excess of the maximum allowance will be deleted and not taken into consideration as part of this application).</t>
  </si>
  <si>
    <t>Confirmation and justification of recommended option (Maximum of 400 words. All words in excess of the maximum allowance will be deleted and not taken into consideration as part of this application).</t>
  </si>
  <si>
    <t>NPV For projects over £1m</t>
  </si>
  <si>
    <r>
      <t>Total area of project (new build and/or refurbishment) (M</t>
    </r>
    <r>
      <rPr>
        <b/>
        <vertAlign val="superscript"/>
        <sz val="12"/>
        <color rgb="FF0070C0"/>
        <rFont val="Arial"/>
        <family val="2"/>
      </rPr>
      <t>2</t>
    </r>
    <r>
      <rPr>
        <b/>
        <sz val="12"/>
        <color rgb="FF0070C0"/>
        <rFont val="Arial"/>
        <family val="2"/>
      </rPr>
      <t>)</t>
    </r>
  </si>
  <si>
    <t>Part 7</t>
  </si>
  <si>
    <t>% of overall project</t>
  </si>
  <si>
    <r>
      <t xml:space="preserve">Local Authority Area:
</t>
    </r>
    <r>
      <rPr>
        <b/>
        <i/>
        <sz val="12"/>
        <color rgb="FF0070C0"/>
        <rFont val="Arial"/>
        <family val="2"/>
      </rPr>
      <t>(CC = County Council) (LB = London Borough) (MDC = Metropolitan District Council) (UA = Unitary Authority)</t>
    </r>
  </si>
  <si>
    <t>UKPRN:</t>
  </si>
  <si>
    <t>Name of Provider making this application:</t>
  </si>
  <si>
    <t>UPIN:</t>
  </si>
  <si>
    <t>Name of Local Enterprise Partnership (LEP):</t>
  </si>
  <si>
    <t>Project Contact Name:</t>
  </si>
  <si>
    <t>Position:</t>
  </si>
  <si>
    <t>Email Address:</t>
  </si>
  <si>
    <t>Telephone:</t>
  </si>
  <si>
    <t>St Patrick's International College Limited</t>
  </si>
  <si>
    <t>WQE and Regent College Group</t>
  </si>
  <si>
    <t xml:space="preserve">YMCA George Williams Company </t>
  </si>
  <si>
    <t>GRWP Llandrillo Menai</t>
  </si>
  <si>
    <t>Pembrokeshire College</t>
  </si>
  <si>
    <t>Bridgend College of Technology</t>
  </si>
  <si>
    <t>College of Agriculture, Food and Rural Enterprise</t>
  </si>
  <si>
    <t>Coleg Gwent</t>
  </si>
  <si>
    <t>Coleg Y Cymoedd</t>
  </si>
  <si>
    <t>North East Scotland College</t>
  </si>
  <si>
    <t>Glasgow Clyde College</t>
  </si>
  <si>
    <t>West College Scotland</t>
  </si>
  <si>
    <t>Dundeee and Angus College</t>
  </si>
  <si>
    <t>Fife College</t>
  </si>
  <si>
    <t>The National College for the Creative and Cultural Industries</t>
  </si>
  <si>
    <t xml:space="preserve">Coleg Cambria </t>
  </si>
  <si>
    <t>Academy Transformation Trust</t>
  </si>
  <si>
    <t>Cardiff and Vale College</t>
  </si>
  <si>
    <t>Harrogate College</t>
  </si>
  <si>
    <t xml:space="preserve">Mountbatten Programmes Limited </t>
  </si>
  <si>
    <t>Active Learning Investments Limited</t>
  </si>
  <si>
    <t>Gower College Swansea</t>
  </si>
  <si>
    <t>Thames Gateway College</t>
  </si>
  <si>
    <t>West Lothian College</t>
  </si>
  <si>
    <t>Neath Port Talbot College</t>
  </si>
  <si>
    <t>Merthyr Tydfil College Limited</t>
  </si>
  <si>
    <t>Addysg Oedolion Cymru / Adult Learning Wales</t>
  </si>
  <si>
    <t>Checklist</t>
  </si>
  <si>
    <t>7.2.1</t>
  </si>
  <si>
    <t>7.1.1</t>
  </si>
  <si>
    <t>7.1.2</t>
  </si>
  <si>
    <t>7.1.3</t>
  </si>
  <si>
    <t>7.2.2</t>
  </si>
  <si>
    <t>7.2.3</t>
  </si>
  <si>
    <t>7.2.4</t>
  </si>
  <si>
    <t>7.2.5</t>
  </si>
  <si>
    <t>7.2.6</t>
  </si>
  <si>
    <t>7.2.7</t>
  </si>
  <si>
    <t>7.3.1</t>
  </si>
  <si>
    <t>7.4.1</t>
  </si>
  <si>
    <t>7.4.2</t>
  </si>
  <si>
    <t>7.5.1</t>
  </si>
  <si>
    <t>7.5.2</t>
  </si>
  <si>
    <t>7.6.1</t>
  </si>
  <si>
    <t>7.6.2</t>
  </si>
  <si>
    <t>7.7.2</t>
  </si>
  <si>
    <t>4.1.1</t>
  </si>
  <si>
    <t>3.1.1</t>
  </si>
  <si>
    <t>3.1.2</t>
  </si>
  <si>
    <t>3.1.3</t>
  </si>
  <si>
    <t>3.1.4</t>
  </si>
  <si>
    <t>3.2.1</t>
  </si>
  <si>
    <t>3.2.2</t>
  </si>
  <si>
    <t>3.2.3</t>
  </si>
  <si>
    <t>3.2.4</t>
  </si>
  <si>
    <t>2.1.1</t>
  </si>
  <si>
    <t>2.1.2</t>
  </si>
  <si>
    <t>2.1.3</t>
  </si>
  <si>
    <t>2.1.4</t>
  </si>
  <si>
    <t>2.1.5</t>
  </si>
  <si>
    <t>2.1.6</t>
  </si>
  <si>
    <t>2.1.7</t>
  </si>
  <si>
    <t>2.1.8</t>
  </si>
  <si>
    <t>2.2.1</t>
  </si>
  <si>
    <t>2.2.2</t>
  </si>
  <si>
    <t>2.2.3</t>
  </si>
  <si>
    <t>2.2.4</t>
  </si>
  <si>
    <t>1.1.1</t>
  </si>
  <si>
    <t>1.2.1</t>
  </si>
  <si>
    <t>1.2.2</t>
  </si>
  <si>
    <t>1.2.3</t>
  </si>
  <si>
    <t>1.2.4</t>
  </si>
  <si>
    <t>1.2.5</t>
  </si>
  <si>
    <t>1.2.6</t>
  </si>
  <si>
    <t>1.2.7</t>
  </si>
  <si>
    <t>1.2.8</t>
  </si>
  <si>
    <t>1.2.9</t>
  </si>
  <si>
    <t>1.2.10</t>
  </si>
  <si>
    <t>1.2.11</t>
  </si>
  <si>
    <t>1.2.12</t>
  </si>
  <si>
    <t>8.1.1</t>
  </si>
  <si>
    <t>8.1.2</t>
  </si>
  <si>
    <t>8.1.3</t>
  </si>
  <si>
    <t>8.1.4</t>
  </si>
  <si>
    <t>8.1.5</t>
  </si>
  <si>
    <t>Project Cost Breakdown</t>
  </si>
  <si>
    <t>9.1.1</t>
  </si>
  <si>
    <t>9.1.2</t>
  </si>
  <si>
    <t>9.1.3</t>
  </si>
  <si>
    <t>9.1.4</t>
  </si>
  <si>
    <t>10.1.1</t>
  </si>
  <si>
    <t>10.1.2</t>
  </si>
  <si>
    <t>10.1.3</t>
  </si>
  <si>
    <t>10.1.4</t>
  </si>
  <si>
    <t>10.1.5</t>
  </si>
  <si>
    <t>10.1.6</t>
  </si>
  <si>
    <t>10.1.7</t>
  </si>
  <si>
    <t>10.1.8</t>
  </si>
  <si>
    <t>11.1.1</t>
  </si>
  <si>
    <t>11.2.1</t>
  </si>
  <si>
    <t>11.2.2</t>
  </si>
  <si>
    <t>11.2.3</t>
  </si>
  <si>
    <t>11.2.4</t>
  </si>
  <si>
    <t>11.2.5</t>
  </si>
  <si>
    <t>11.2.6</t>
  </si>
  <si>
    <t>Part 2. Project Overview (2.2.4) - Completed</t>
  </si>
  <si>
    <t>Part 5. Risk Management (5.1.5) - Completed</t>
  </si>
  <si>
    <t>6.1.1</t>
  </si>
  <si>
    <t>6.1.2</t>
  </si>
  <si>
    <t>6.1.3</t>
  </si>
  <si>
    <t>6.1.4</t>
  </si>
  <si>
    <t>5.1.5</t>
  </si>
  <si>
    <t>5.1.4</t>
  </si>
  <si>
    <t>5.1.3</t>
  </si>
  <si>
    <t>5.1.2</t>
  </si>
  <si>
    <t>5.1.1</t>
  </si>
  <si>
    <t>Part 9. Specialist Equipment (9.1.4) - Completed</t>
  </si>
  <si>
    <t>Part 10. Sustainability (10.1.8) - Completed</t>
  </si>
  <si>
    <t>Digital Route</t>
  </si>
  <si>
    <t>Design, Surveying and Planning</t>
  </si>
  <si>
    <t xml:space="preserve">Onsite Construction </t>
  </si>
  <si>
    <t>Building Services Engineering</t>
  </si>
  <si>
    <t>Academic Years and Learner Numbers</t>
  </si>
  <si>
    <t xml:space="preserve">Digital Production, Design and Development </t>
  </si>
  <si>
    <t>Education</t>
  </si>
  <si>
    <t>2017/18 Equivalent courses</t>
  </si>
  <si>
    <t xml:space="preserve">Digital Support and Services </t>
  </si>
  <si>
    <t xml:space="preserve">Digital Business Services </t>
  </si>
  <si>
    <t>Describe how the delivery of T Levels by the provider will benefit other learners:
(Maximum of 500 words. All words in excess of the maximum allowance will be deleted and not taken into consideration as part of this application).</t>
  </si>
  <si>
    <t>6.1.5</t>
  </si>
  <si>
    <t>6.1.6</t>
  </si>
  <si>
    <t>6.1.7</t>
  </si>
  <si>
    <t>6.1.8</t>
  </si>
  <si>
    <t>6.1.9</t>
  </si>
  <si>
    <t>Part 6. Educational Delivery (6.1.9) - Completed</t>
  </si>
  <si>
    <t>Please explain and justify your student number growth plans. This should take into account demographic growth, any structural changes and your plans to engage students in T Level qualifications. (Maximum of 400 words. All words in excess of the maximum allowance will be deleted and not taken into consideration as part of this application).</t>
  </si>
  <si>
    <t>2017/18 Vs 2020/21 T Level Growth %</t>
  </si>
  <si>
    <t>2017/18 Vs 2023/24 T Level Growth %</t>
  </si>
  <si>
    <t>In relation to your primary T level route, please provide projections and supporting analysis for the number of full time students in the first year and following three years you expect to be taking the  route. (Maximum of 200 words. All words in excess of the maximum allowance will be deleted and not taken into consideration as part of this application).</t>
  </si>
  <si>
    <t>All sections of this application form must be completed in accordance with the T Levels Capital Fund application guidance document by 12 noon on 17th April 2019.  Provider is responsible for ensuring that all the information submitted in the application is accurate and complete. If elements of the application are inaccurate or incomplete, this may affect its score or lead to the application being rejected.</t>
  </si>
  <si>
    <t>Open market valuations relating to acquisitions and disposals.</t>
  </si>
  <si>
    <t>Does the value of the project exceed £1m? If yes, please complete a DfE/ESFA financial appraisal template(s) for all options including the base case and include this with the application.</t>
  </si>
  <si>
    <t xml:space="preserve">Do all of the proposed capital work included within this application relate to assets that are freehold or on leases greater than 20 years? </t>
  </si>
  <si>
    <t>Please explain the tenure arrangements for buildings contained within your project:
(Maximum of 250 words. All words in excess of the maximum allowance will be deleted and not taken into consideration as part of this application).</t>
  </si>
  <si>
    <t xml:space="preserve">Does the project include the acquisition of additional assets such as land and/or buildings? </t>
  </si>
  <si>
    <t>Addressing Essential Health and Safety Issues</t>
  </si>
  <si>
    <t>Is there is an increase in estate size. If Yes, an independently produced/verified space needs case should be submitted.</t>
  </si>
  <si>
    <t>Project Planning</t>
  </si>
  <si>
    <t>Project Deliverability</t>
  </si>
  <si>
    <t>Please provide details of your carbon reduction plan and how the project supports the plan:
(Maximum of 250 words. All words in excess of the maximum allowance will be deleted and not taken into consideration as part of this application).</t>
  </si>
  <si>
    <t>Evidence of Governing Body Support</t>
  </si>
  <si>
    <t>Digital</t>
  </si>
  <si>
    <t>Construction &amp; Digital</t>
  </si>
  <si>
    <t>Construction &amp; Education and Childcare</t>
  </si>
  <si>
    <t>Digital &amp; education and Childcare</t>
  </si>
  <si>
    <t>Construction &amp; Digital &amp; Education and Childcare</t>
  </si>
  <si>
    <t>Are project costs in line with sector benchmarks? Elemental project costs should be included within your application.</t>
  </si>
  <si>
    <t>Word count for above sections</t>
  </si>
  <si>
    <t xml:space="preserve">Option 2:  Alternative Option </t>
  </si>
  <si>
    <t>Details of base case: (Maximum of 400 words. All words in excess of the maximum allowance will be deleted and not taken into consideration as part of this application).</t>
  </si>
  <si>
    <t>Option 2: Positive Factors</t>
  </si>
  <si>
    <t>Option 2: Negative Factors</t>
  </si>
  <si>
    <t>Details of option 2: (Maximum of 400 words. All words in excess of the maximum allowance will be deleted and not taken into consideration as part of this application).</t>
  </si>
  <si>
    <t>Option 3: Positive Factors</t>
  </si>
  <si>
    <t>Option 3: Negative Factors</t>
  </si>
  <si>
    <t>Financial Overview</t>
  </si>
  <si>
    <t>Please Select Response</t>
  </si>
  <si>
    <t>1.2.13</t>
  </si>
  <si>
    <t>T Level Route</t>
  </si>
  <si>
    <t>Part 8. Project Cost Breakdown (8.1.5) - Completed</t>
  </si>
  <si>
    <r>
      <t xml:space="preserve">Does the provider have in place a carbon reduction plan? If yes, please provide details below. </t>
    </r>
    <r>
      <rPr>
        <b/>
        <i/>
        <sz val="12"/>
        <color rgb="FF0070C0"/>
        <rFont val="Arial"/>
        <family val="2"/>
      </rPr>
      <t>Colleges and Universities only</t>
    </r>
  </si>
  <si>
    <t>Please provide details of the key  financial risks to your project as well as their associated management controls. Please provide relevant financial risk management plan
(Maximum of 400 words. All words in excess of the maximum allowance will be deleted and not taken into consideration as part of this application).</t>
  </si>
  <si>
    <t>Please provide details of the key estate risks to your project as well as their associated management controls. Please provide relevant estates risk management plan
(Maximum of 400 words. All words in excess of the maximum allowance will be deleted and not taken into consideration as part of this application).</t>
  </si>
  <si>
    <t>Have the governing body approved this application? If yes, please provide supporting evidence with this application?</t>
  </si>
  <si>
    <t>If no, please provide a justification as details:
(Maximum of 400 words. All words in excess of the maximum allowance will be deleted and not taken into consideration as part of this application).</t>
  </si>
  <si>
    <t>Please provide justification to support assumptions on learner numbers for any interdependent T Level routes. (Maximum of 200 words. All words in excess of the maximum allowance will be deleted and not taken into consideration as part of this application).</t>
  </si>
  <si>
    <t>Relevant financial planning in accordance with section 3.4F of the guidance (where reduced match requested)</t>
  </si>
  <si>
    <t>In relation to T Levels, please explain the relevance this project has to your estates strategy/ management plan. Please submit your Summary Estates Strategy/Management Plan
(Maximum of 400 words. All words in excess of the maximum allowance will be deleted and not taken into consideration as part of this application).</t>
  </si>
  <si>
    <t>1.2.14</t>
  </si>
  <si>
    <t>Please provide details of the project governance arrangements this will be in place throughout the delivery of this T Level project (including capital works): Please provide an organogram.
(Maximum of 250 words. All words in excess of the maximum allowance will be deleted and not taken into consideration as part of this application).</t>
  </si>
  <si>
    <t>In relation to T Levels, please provide details on the direct improvements to estate condition per route. Please include independent supporting evidence. 
(Maximum of 500 words. All words in excess of the maximum allowance will be deleted and not taken into consideration as part of this application).</t>
  </si>
  <si>
    <t>Please provide details of any findings within the independent evidence provided:
(Maximum of 750 words. All words in excess of the maximum allowance will be deleted and not taken into consideration as part of this application).</t>
  </si>
  <si>
    <t>Please provide relevant details of any planning related issues. Please submit evidence of planning approval and the management of planning related risks. (Maximum of 250 words. All words in excess of the maximum allowance will be deleted and not taken into consideration as part of this application).</t>
  </si>
  <si>
    <t>Please provide details of the project management arrangements and methodology to deliver this project. Please provide a Gantt programme detailing the delivery of the project.
(Maximum of 250 words. All words in excess of the maximum allowance will be deleted and not taken into consideration as part of this application).</t>
  </si>
  <si>
    <t>Please explain how the project has been designed to meet the DfE Output specification (2017). (Maximum of 400 words. All words in excess of the maximum allowance will be deleted and not taken into consideration as part of this application).</t>
  </si>
  <si>
    <t>10.1.9</t>
  </si>
  <si>
    <t>Please provide details of how the design meets the BREEAM 'Very Good' or otherwise please explain your reasoning for not achieving this standard. Please outline the advice you have received from a BREEAM Assessor
(Maximum of 400 words. All words in excess of the maximum allowance will be deleted and not taken into consideration as part of this application).</t>
  </si>
  <si>
    <t>Please provide details of your environmental management accreditations and how this project supports this accreditation:
(Maximum of 400 words. All words in excess of the maximum allowance will be deleted and not taken into consideration as part of this application).</t>
  </si>
  <si>
    <t>Provide detail on how contingent disposals and acquisitions are in relation to this project.
(Maximum of 400 words. All words in excess of the maximum allowance will be deleted and not taken into consideration as part of this application).</t>
  </si>
  <si>
    <t>If yes, please provide details of acquisitions and disposals associated with this project including any associated risks.  Please submit copies of the relevant heads of terms and open market valuations for any acquisition or disposal. (Maximum of 200 words. All words in excess of the maximum allowance will be deleted and not taken into consideration as part of this application).</t>
  </si>
  <si>
    <t>Please provide details of the project design. Please include the  submission of the summary design information (including elevations, floor plans, material specifications etc.)
(Maximum of 400 words. All words in excess of the maximum allowance will be deleted and not taken into consideration as part of this application).</t>
  </si>
  <si>
    <t>Please provide details of the professional advice you have received including the appointment of a dedicated design team to deliver the project. Please provide details of how this advice has been procured.
(Maximum of 400 words. All words in excess of the maximum allowance will be deleted and not taken into consideration as part of this application). and</t>
  </si>
  <si>
    <t xml:space="preserve">Does this project include the disposal of any assets (buildings or land)? If yes, does this disposal have interdependencies to prevent the project proceeding? </t>
  </si>
  <si>
    <t>Elemental data analysis for Building 1</t>
  </si>
  <si>
    <t>Elemental data analysis for Building 2</t>
  </si>
  <si>
    <t>Elemental data analysis for Building 3</t>
  </si>
  <si>
    <r>
      <t xml:space="preserve">Does the provider hold any environmental management accreditations? If yes, please provide details below. </t>
    </r>
    <r>
      <rPr>
        <b/>
        <i/>
        <sz val="12"/>
        <color rgb="FF0070C0"/>
        <rFont val="Arial"/>
        <family val="2"/>
      </rPr>
      <t>Colleges and Universities only</t>
    </r>
  </si>
  <si>
    <t>Local Authority Drop Down List - NOT INCLUDED</t>
  </si>
  <si>
    <t>Provider Selection Drop Down List- Sheet 1, I23</t>
  </si>
  <si>
    <t>Route Selection Drop Down List - Sheet 1, E19</t>
  </si>
  <si>
    <t>UKPRN Selection Drop Down List - Sheet 1, I25</t>
  </si>
  <si>
    <t>UPIN Selection Drop Down List - Sheet 1, I27</t>
  </si>
  <si>
    <t xml:space="preserve">York College </t>
  </si>
  <si>
    <t xml:space="preserve">Walsall Studio School </t>
  </si>
  <si>
    <t xml:space="preserve">Walsall College </t>
  </si>
  <si>
    <t xml:space="preserve">Ursuline High School </t>
  </si>
  <si>
    <t xml:space="preserve">University College Birmingham </t>
  </si>
  <si>
    <t xml:space="preserve">Truro and Penwith College </t>
  </si>
  <si>
    <t xml:space="preserve">Thorpe St Andrew School and Sixth Form </t>
  </si>
  <si>
    <t xml:space="preserve">The Leigh UTC </t>
  </si>
  <si>
    <t xml:space="preserve">The College of Richard Collyer </t>
  </si>
  <si>
    <t xml:space="preserve">Sussex Coast College Hastings </t>
  </si>
  <si>
    <t xml:space="preserve">Suffolk New College </t>
  </si>
  <si>
    <t xml:space="preserve">Strode College </t>
  </si>
  <si>
    <t xml:space="preserve">St Thomas More Catholic School </t>
  </si>
  <si>
    <t xml:space="preserve">Shipley College of Further Education </t>
  </si>
  <si>
    <t xml:space="preserve">Sandwell Academy </t>
  </si>
  <si>
    <t xml:space="preserve">Salesian School </t>
  </si>
  <si>
    <t xml:space="preserve">Runshaw College </t>
  </si>
  <si>
    <t xml:space="preserve">Priestley College </t>
  </si>
  <si>
    <t xml:space="preserve">Peter Symonds </t>
  </si>
  <si>
    <t xml:space="preserve">Painsley Catholic College </t>
  </si>
  <si>
    <t xml:space="preserve">Oldham Sixth Form College </t>
  </si>
  <si>
    <t xml:space="preserve">Notre Dame Catholic Sixth Form College </t>
  </si>
  <si>
    <t xml:space="preserve">Norwich City College of Further and Higher Education </t>
  </si>
  <si>
    <t xml:space="preserve">New College Durham </t>
  </si>
  <si>
    <t xml:space="preserve">Nelson and Colne College </t>
  </si>
  <si>
    <t xml:space="preserve">Lordswood Girls' School &amp; Sixth Form Centre </t>
  </si>
  <si>
    <t xml:space="preserve">London Design &amp; Engineering UTC </t>
  </si>
  <si>
    <t xml:space="preserve">La Retraite RC Girls School </t>
  </si>
  <si>
    <t xml:space="preserve">HCUC </t>
  </si>
  <si>
    <t xml:space="preserve">Havant and South Downs College </t>
  </si>
  <si>
    <t xml:space="preserve">Grimsby Institute of Further &amp; Higher Education </t>
  </si>
  <si>
    <t xml:space="preserve">Gateshead College </t>
  </si>
  <si>
    <t xml:space="preserve">Farnborough College of Technology </t>
  </si>
  <si>
    <t xml:space="preserve">Fareham College </t>
  </si>
  <si>
    <t xml:space="preserve">Exeter College </t>
  </si>
  <si>
    <t xml:space="preserve">Durham Sixth Form Centre </t>
  </si>
  <si>
    <t xml:space="preserve">Dudley College of Technology </t>
  </si>
  <si>
    <t xml:space="preserve">Derby College </t>
  </si>
  <si>
    <t xml:space="preserve">Access Creative College (Access to Music Ltd.) </t>
  </si>
  <si>
    <t xml:space="preserve">Bedfordshire &amp; Luton Education Business Partnership </t>
  </si>
  <si>
    <t xml:space="preserve">Big Creative Training </t>
  </si>
  <si>
    <t xml:space="preserve">Bishop Burton College </t>
  </si>
  <si>
    <t xml:space="preserve">Blackpool and The Fylde College </t>
  </si>
  <si>
    <t xml:space="preserve">Bridgwater &amp; Taunton College </t>
  </si>
  <si>
    <t xml:space="preserve">Cardinal Newman College </t>
  </si>
  <si>
    <t xml:space="preserve">Chichester College Group </t>
  </si>
  <si>
    <t xml:space="preserve">Cirencester College </t>
  </si>
  <si>
    <t xml:space="preserve">City of Stoke-on-Trent sixth Form College </t>
  </si>
  <si>
    <t xml:space="preserve">Cranford Community College </t>
  </si>
  <si>
    <t xml:space="preserve">Barnsley College </t>
  </si>
  <si>
    <t>Local Authority Selection Drop Down List - Sheet 1, I32</t>
  </si>
  <si>
    <t>Pathway Drop Down List - NOT INCLUDED</t>
  </si>
  <si>
    <t>Cost per T Level student against the full project cost</t>
  </si>
  <si>
    <t>Cost per T Level student against the grant request</t>
  </si>
  <si>
    <t>Value</t>
  </si>
  <si>
    <t>Will the delivery of this project result in an expansion of the current estate? If yes, please provide space needs justification.</t>
  </si>
  <si>
    <t>Project name.</t>
  </si>
  <si>
    <t>Project location address.</t>
  </si>
  <si>
    <t>Building name(s).</t>
  </si>
  <si>
    <t>Total project cost.</t>
  </si>
  <si>
    <t>Provider Selection Drop Down List (All Providers) - NOT INCLUDED</t>
  </si>
  <si>
    <t>UKPRN Selection Drop Down List (All Providers) - NOT INCLUDED</t>
  </si>
  <si>
    <t>Data Sheet</t>
  </si>
  <si>
    <t>Drop Down Lists and Hidden Calculations</t>
  </si>
  <si>
    <t>Has the project been designed in line with the guidance (RIBA Stage 2, where applicable)? If yes, please provide details below.</t>
  </si>
  <si>
    <t>7.7.1</t>
  </si>
  <si>
    <t>Will the project be completed by September 2020? If no, please provide details below</t>
  </si>
  <si>
    <t>Capital Project Risk Management Plan</t>
  </si>
  <si>
    <t>1.2.15</t>
  </si>
  <si>
    <t>Please provide details why the project will not be completed by September 2020: 
(Maximum of 200 words. All words in excess of the maximum allowance will be deleted and not taken into consideration as part of this application).</t>
  </si>
  <si>
    <t xml:space="preserve">Area to be sold </t>
  </si>
  <si>
    <t xml:space="preserve">You should provide projections, backed up by analysis of the number of full time students in the first year and following three years you expect to be taking each T Level route. Student numbers should be provided on a pathway and route basis for each route applied for. We expect that the number of 16-19 year olds learners taking T Levels will grow over time.
For the first year you should base student numbers for the initial three pathways on the same profile of starts that will be negotiated with your local ESFA contact for your first T Level allocation covering the 2020/21 academic year. These numbers should be as stated within your T Levels Implementation Plan that you will need to agree with the ESFA by May 2019. This should not exceed the number of students taking qualifications in 2017/18 academic year which are equivalent to the pathway for which you are asking for money. We expect your first year starts to be realistic and achievable. You will need to provide a robust justification case on your proposed 2020 year starts which should include an explanation on how you will engage with existing students in scope to take the T Level.
You should allow for reasonable growth in your student number projections to 2024/25. Where applicable (Construction and Digital routes) you should include additional student numbers on new pathways that you intend to deliver from 2021 onwards. You will need to explain and justify your student number growth plans. This should take into account demographic growth, any structural changes and your plans to engage students in T Level qualifications. 
You should include only students that will use the facilities for a minimum of 30 hours during the academic year.  This could be by transforming teaching and learning experiences, providing quality training environments for vocational courses, including learning technologies, and providing a flexible resource base which is able to meet the needs of 16-18 and adult learners. 
Our assessment will be based on your estimated T Level students in learning in 2023/24 AY this is assumed (for this purpose only) to represent steady state.
</t>
  </si>
  <si>
    <t>Are you requesting reduced match funding? If yes please provide a financial plan template with up to date financial information.</t>
  </si>
  <si>
    <t>Benefits of preferred option compared to the benefits of alternative options, if applicable. (Maximum of 400 words. All words in excess of the maximum allowance will be deleted and not taken into consideration as part of this application).</t>
  </si>
  <si>
    <t>Details of preferred option: (Maximum of 400 words. All words in excess of the maximum allowance will be deleted and not taken into consideration as part of this application).</t>
  </si>
  <si>
    <t>Name:</t>
  </si>
  <si>
    <t>11.2.7</t>
  </si>
  <si>
    <t>Part 11. Confirmation and Declaration (11.2.7) - Completed</t>
  </si>
  <si>
    <t>Option 3: Preferred Option</t>
  </si>
  <si>
    <t>Option 1: Positive Factors</t>
  </si>
  <si>
    <t>Option 1: Negative Factors</t>
  </si>
  <si>
    <t>Option 3:  Benefit Comparison</t>
  </si>
  <si>
    <t>3.3.1</t>
  </si>
  <si>
    <t>3.3.2</t>
  </si>
  <si>
    <t>3.3.3</t>
  </si>
  <si>
    <t>3.3.4</t>
  </si>
  <si>
    <t>3.3.5</t>
  </si>
  <si>
    <t>3.3.6</t>
  </si>
  <si>
    <t>3.3.7</t>
  </si>
  <si>
    <t>3.3.8</t>
  </si>
  <si>
    <t>Part 3. Project Finances (3.3.8) - Completed</t>
  </si>
  <si>
    <t>Please explain how the project addresses any health and safety issues as contained within the guidance document:
(Maximum of 400 words. All words in excess of the maximum allowance will be deleted and not taken into consideration as part of this application).</t>
  </si>
  <si>
    <t>Provider Type:</t>
  </si>
  <si>
    <t>1.2.16</t>
  </si>
  <si>
    <t>Further Education College</t>
  </si>
  <si>
    <t>Sixth Form College</t>
  </si>
  <si>
    <t>School - Local Authority</t>
  </si>
  <si>
    <t>Free School</t>
  </si>
  <si>
    <t>Free School – UTC</t>
  </si>
  <si>
    <t>Academy</t>
  </si>
  <si>
    <t>Private Limited Company</t>
  </si>
  <si>
    <t>Higher Education Organisation</t>
  </si>
  <si>
    <t xml:space="preserve">Provider Type Selection Drop Down List - Sheet 1, I29 </t>
  </si>
  <si>
    <t>Part 1. Provider Details (1.2.16) - Completed</t>
  </si>
  <si>
    <t>Other (Please specify):</t>
  </si>
  <si>
    <t>Yes</t>
  </si>
  <si>
    <t>Education and Childcare Route</t>
  </si>
  <si>
    <t>T Level Monthly Cash flow Template</t>
  </si>
  <si>
    <t>Hidden Calculations from Application Form</t>
  </si>
  <si>
    <t>Options Appraisal Conclusion</t>
  </si>
  <si>
    <t>Please provide an overview of your project feasibility study in relation to the guidance document and its relevance to your estate management plan. (Maximum of 400 words. All words in excess of the maximum allowance will be deleted and not taken into consideration as part of this application).</t>
  </si>
  <si>
    <t>Outstanding</t>
  </si>
  <si>
    <t>Good</t>
  </si>
  <si>
    <t>Satisfactory</t>
  </si>
  <si>
    <t>Inadequate</t>
  </si>
  <si>
    <t>Financial Health Rating Drop Down List - Sheet 3, D9</t>
  </si>
  <si>
    <t>Provider Selection Drop Down List</t>
  </si>
  <si>
    <t xml:space="preserve">UKPRN Selection Drop Down List </t>
  </si>
  <si>
    <t xml:space="preserve">UPIN Selection Drop Down List </t>
  </si>
  <si>
    <t>Please Select Provider Name</t>
  </si>
  <si>
    <t>T Level Capital Fund 2020 - Applications Log</t>
  </si>
  <si>
    <t>1. Provider Details</t>
  </si>
  <si>
    <t>2. Project Overview</t>
  </si>
  <si>
    <t>3. Project Finances</t>
  </si>
  <si>
    <t xml:space="preserve">6. Educational Delivery </t>
  </si>
  <si>
    <t>7. Estates and Project Delivery</t>
  </si>
  <si>
    <t>Area affected by project</t>
  </si>
  <si>
    <t>Project Financing/Funding</t>
  </si>
  <si>
    <t>Digital Route Learner Numbers</t>
  </si>
  <si>
    <t>Education and Child Care Route Learner Numbers</t>
  </si>
  <si>
    <t>Relevance to Estate Management Plans</t>
  </si>
  <si>
    <t>Rationalisation and Efficiency of Estate</t>
  </si>
  <si>
    <t>Condition and Functionality</t>
  </si>
  <si>
    <t>Health &amp; Safety</t>
  </si>
  <si>
    <t>T Level Route Selected (1.1)</t>
  </si>
  <si>
    <t>Provider Name (1.2.1)</t>
  </si>
  <si>
    <t>UKPRN (1.2.2)</t>
  </si>
  <si>
    <t>Contact Telephone (1.2.11)</t>
  </si>
  <si>
    <t>Contact email (1.2.10)</t>
  </si>
  <si>
    <t>Job tile (1.2.9)</t>
  </si>
  <si>
    <t>Contact Name (1.2.8)</t>
  </si>
  <si>
    <t>Name of LEP (1.2.7)</t>
  </si>
  <si>
    <t>Provider Type (1.2.4)</t>
  </si>
  <si>
    <t>Name of Local Authority Area (1.2.6)</t>
  </si>
  <si>
    <t>Project name (2.1.1)</t>
  </si>
  <si>
    <t>Project location address (2.1.2)</t>
  </si>
  <si>
    <t>Building(s) name (2.1.3)</t>
  </si>
  <si>
    <t>Total project cost (2.1.4)</t>
  </si>
  <si>
    <t>Grant requested (2.1.5)</t>
  </si>
  <si>
    <t>Grant requested (Percentage of total project costs) (Auto Calc)</t>
  </si>
  <si>
    <t>New build (2.1.6)</t>
  </si>
  <si>
    <t>Refurbishment (2.1.6)</t>
  </si>
  <si>
    <t>Demolition (2.1.6)</t>
  </si>
  <si>
    <t>Disposal (2.1.6)</t>
  </si>
  <si>
    <t>Site area (2.1.8)</t>
  </si>
  <si>
    <t>Building area (2.1.8)</t>
  </si>
  <si>
    <t>Does project result in expansion of current estate (2.2.2)</t>
  </si>
  <si>
    <t>Base case option cost (3.1.3)</t>
  </si>
  <si>
    <t>Alternative option A cost (3.1.3)</t>
  </si>
  <si>
    <t>Preferred option cost (3.1.3)</t>
  </si>
  <si>
    <t>NPV - Base case option cost (3.1.3)</t>
  </si>
  <si>
    <t>NPV - Alternative option A cost (3.1.3)</t>
  </si>
  <si>
    <t>NPV - Preferred option cost (3.1.3)</t>
  </si>
  <si>
    <t>Does the value of the project exceed £1m (3.1.2)</t>
  </si>
  <si>
    <t>Current financial health standing (3.1.1)</t>
  </si>
  <si>
    <t>DfE Grant (3.2.1)</t>
  </si>
  <si>
    <t xml:space="preserve">Cash reserves (3.2.1) </t>
  </si>
  <si>
    <t>Loan (3.2.1)</t>
  </si>
  <si>
    <t>LEP grant (3.2.1)</t>
  </si>
  <si>
    <t>Disposal proceeds (3.2.1)</t>
  </si>
  <si>
    <t>Other public sector grant (3.2.1)</t>
  </si>
  <si>
    <t>other (3.2.1)</t>
  </si>
  <si>
    <t>Total (3.2.1)</t>
  </si>
  <si>
    <t>Reduced match funding requested? (3.2.4)</t>
  </si>
  <si>
    <t xml:space="preserve">Capital project spend (2018/19) 
(3.3.1) </t>
  </si>
  <si>
    <t>Capital project spend (2019/20)  
(3.3.1)</t>
  </si>
  <si>
    <t>Capital project spend (2020/21)  (3.3.1)</t>
  </si>
  <si>
    <t>Capital project spend (2021/22)  (3.3.1)</t>
  </si>
  <si>
    <t>Capital project spend (Total)  (3.3.1)</t>
  </si>
  <si>
    <t>Construction Route Learner Numbers</t>
  </si>
  <si>
    <t xml:space="preserve">Construction Growth (2017/18 v 2020/21) 
(Auto Calc) </t>
  </si>
  <si>
    <t>Construction Growth (2017/18 v 2023/24) 
(Auto Calc)</t>
  </si>
  <si>
    <t xml:space="preserve">Education &amp; Child Care Route Learner Numbers (6.1.3) 
</t>
  </si>
  <si>
    <t xml:space="preserve">Education &amp; Child Care Growth (2017/18 v 2020/21) 
(6.1.3) </t>
  </si>
  <si>
    <t xml:space="preserve">Education &amp; Child Care Growth (2017/18 v 2023/24) 
(6.1.3) </t>
  </si>
  <si>
    <t>Digital Growth (2017/18 v 2020/21) 
(6.1.2)</t>
  </si>
  <si>
    <t>Digital Growth (2017/18 v 2023/24) 
(6.1.2)</t>
  </si>
  <si>
    <t xml:space="preserve">Digital Route Learner Numbers (6.1.2)
</t>
  </si>
  <si>
    <t xml:space="preserve">Digital Equivalent Courses 
(6.1.2)
</t>
  </si>
  <si>
    <t>Education &amp; Child Care Equivalent Courses 
(6.1.3)</t>
  </si>
  <si>
    <t>Categorisation of acquisition</t>
  </si>
  <si>
    <t>Construction Equivalent Courses
(6.1.1)</t>
  </si>
  <si>
    <t xml:space="preserve">Construction Route Learner Numbers 
(6.1.1)
</t>
  </si>
  <si>
    <t>Total estate size before project 
(Auto Calc)</t>
  </si>
  <si>
    <t>Total area of project (New build and/or Refurbishment) 
(Auto Calc)</t>
  </si>
  <si>
    <t>Total estate size after project 
(Auto Calc)</t>
  </si>
  <si>
    <t>Is there an increase in estate size? (7.1.1)</t>
  </si>
  <si>
    <t>Does the proposal include the disposal of any assets 
(7.1.2)</t>
  </si>
  <si>
    <t>Do all works proposed relate to capital assets that are either freehold or on leases greater than 20 years 
(7.2.4)</t>
  </si>
  <si>
    <t>Depending on requirements, has a feasibility study been undertaken? 
(7.2.2)</t>
  </si>
  <si>
    <t>Area to be acquired  (7.3.1)</t>
  </si>
  <si>
    <t>Area to be demolished  (7.3.1)</t>
  </si>
  <si>
    <t>Area mothballed (7.3.1)</t>
  </si>
  <si>
    <t>Area to be sold (7.3.1)</t>
  </si>
  <si>
    <t>Total GIFA before project 
(7.3.1)</t>
  </si>
  <si>
    <t>New build area 
(7.3.1)</t>
  </si>
  <si>
    <t>Refurbishment area 
(7.3.1)</t>
  </si>
  <si>
    <t>A copy of planning consent or evidence of planning consultation</t>
  </si>
  <si>
    <t>Where the value of the project is over £1m please provide evidence for all appraisal options</t>
  </si>
  <si>
    <t>3: Preferred Option</t>
  </si>
  <si>
    <t>Option 3:  Justification on Costs</t>
  </si>
  <si>
    <t xml:space="preserve">Complete the table below to confirm how the ‘before project’ areas and condition categories for the whole estate are derived from this application.  </t>
  </si>
  <si>
    <t xml:space="preserve">Complete the table below to confirm how the ‘before project’ areas and condition categories for the areas provided for the use of T Levels  </t>
  </si>
  <si>
    <t>Total Cost of Units Including VAT</t>
  </si>
  <si>
    <t>Number of Units Required</t>
  </si>
  <si>
    <t>Grant drawn down (£)</t>
  </si>
  <si>
    <t>7.4.3</t>
  </si>
  <si>
    <t>7.4.4</t>
  </si>
  <si>
    <t>7.4.5</t>
  </si>
  <si>
    <t>7.6.3</t>
  </si>
  <si>
    <t>7.6.4</t>
  </si>
  <si>
    <t>7.6.5</t>
  </si>
  <si>
    <t>7.6.6</t>
  </si>
  <si>
    <t>7.8.1</t>
  </si>
  <si>
    <t>7.8.2</t>
  </si>
  <si>
    <t>7.8.3</t>
  </si>
  <si>
    <t>Part 7. Estates and Project Delivery (7.8.3) - Completed</t>
  </si>
  <si>
    <r>
      <t>Before Project Condition Categories (m</t>
    </r>
    <r>
      <rPr>
        <b/>
        <vertAlign val="superscript"/>
        <sz val="12"/>
        <rFont val="Arial"/>
        <family val="2"/>
      </rPr>
      <t>2</t>
    </r>
    <r>
      <rPr>
        <b/>
        <sz val="12"/>
        <rFont val="Arial"/>
        <family val="2"/>
      </rPr>
      <t>) 
(7.4.1)</t>
    </r>
  </si>
  <si>
    <r>
      <t>After Project Condition Categories (m</t>
    </r>
    <r>
      <rPr>
        <b/>
        <vertAlign val="superscript"/>
        <sz val="12"/>
        <rFont val="Arial"/>
        <family val="2"/>
      </rPr>
      <t>2</t>
    </r>
    <r>
      <rPr>
        <b/>
        <sz val="12"/>
        <rFont val="Arial"/>
        <family val="2"/>
      </rPr>
      <t>) 
(7.4.1)</t>
    </r>
  </si>
  <si>
    <r>
      <t>Estate Area Used for T-Levels Only Before Project Condition Categories (m</t>
    </r>
    <r>
      <rPr>
        <b/>
        <vertAlign val="superscript"/>
        <sz val="12"/>
        <rFont val="Arial"/>
        <family val="2"/>
      </rPr>
      <t>2</t>
    </r>
    <r>
      <rPr>
        <b/>
        <sz val="12"/>
        <rFont val="Arial"/>
        <family val="2"/>
      </rPr>
      <t>) 
(7.4.2)</t>
    </r>
  </si>
  <si>
    <r>
      <t>Estate Area Used for T-Levels Only After Project Condition Categories (m</t>
    </r>
    <r>
      <rPr>
        <b/>
        <vertAlign val="superscript"/>
        <sz val="12"/>
        <rFont val="Arial"/>
        <family val="2"/>
      </rPr>
      <t>2</t>
    </r>
    <r>
      <rPr>
        <b/>
        <sz val="12"/>
        <rFont val="Arial"/>
        <family val="2"/>
      </rPr>
      <t>) 
(7.4.2)</t>
    </r>
  </si>
  <si>
    <t>Has independent evidence been submitted to support current estate condition categories? 
(7.4.3)</t>
  </si>
  <si>
    <t>Is it proposed to carry out any health and safety works 
(7.5.1)</t>
  </si>
  <si>
    <t>Is planning permission required? 
(7.6.1)</t>
  </si>
  <si>
    <t>If Yes, has planning permission been approved? (7.6.2)</t>
  </si>
  <si>
    <t>Is listed building consent required for the project? (7.6.3)</t>
  </si>
  <si>
    <t>Planning approval date 
(7.7.2)</t>
  </si>
  <si>
    <t>Start on site date 
(7.7.2)</t>
  </si>
  <si>
    <t>Completion date 
(7.7.2)</t>
  </si>
  <si>
    <t>Facility opening date 
(7.7.2)</t>
  </si>
  <si>
    <t>Has the Project been designed to RIBA stage 2 (or equivalent) (7.6.5)</t>
  </si>
  <si>
    <t>UPIN 
(1.2.3)</t>
  </si>
  <si>
    <t>Please provide details on the certainty of the costs you have obtained for this project: (Maximum of 400 words. All words in excess of the maximum allowance will be deleted and not taken into consideration as part of this application).</t>
  </si>
  <si>
    <t>Positive and negative factors relating to option 1:
(A combined maximum of 400 words for both sections. All words in excess of the maximum allowance will be deleted and not taken into consideration as part of this application).</t>
  </si>
  <si>
    <t>Positive and negative factors relating to option 2:
(A combined maximum of 400 words for both sections. All words in excess of the maximum allowance will be deleted and not taken into consideration as part of this application).</t>
  </si>
  <si>
    <t>Positive and negative factors relating to preferred option:
(A combined maximum of 400 words for both sections. All words in excess of the maximum allowance will be deleted and not taken into consideration as part of this application).</t>
  </si>
  <si>
    <t>4.1.2</t>
  </si>
  <si>
    <t>4.1.3</t>
  </si>
  <si>
    <t>4.1.4</t>
  </si>
  <si>
    <t>4.1.5</t>
  </si>
  <si>
    <t>4.1.8</t>
  </si>
  <si>
    <t>4.1.7</t>
  </si>
  <si>
    <t>4.1.6</t>
  </si>
  <si>
    <t>4.1.9</t>
  </si>
  <si>
    <t>4.1.10</t>
  </si>
  <si>
    <t>Part 4. Investment Appraisal (4.1.10) - Completed</t>
  </si>
  <si>
    <t>T Level course not available</t>
  </si>
  <si>
    <t>Expected Project Milestone Dates</t>
  </si>
  <si>
    <t>What is your current financial health standing? (A Financial Risk Management Plan that includes appropriate control measures must be provided for all projects).</t>
  </si>
  <si>
    <t>Have contractor and consultant quotations been submitted with this application? If yes, please submit this information with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</si>
</sst>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0;\-&quot;£&quot;#,##0"/>
    <numFmt numFmtId="7" formatCode="&quot;£&quot;#,##0.00;\-&quot;£&quot;#,##0.00"/>
    <numFmt numFmtId="44" formatCode="_-&quot;£&quot;* #,##0.00_-;\-&quot;£&quot;* #,##0.00_-;_-&quot;£&quot;* &quot;-&quot;??_-;_-@_-"/>
    <numFmt numFmtId="43" formatCode="_-* #,##0.00_-;\-* #,##0.00_-;_-* &quot;-&quot;??_-;_-@_-"/>
    <numFmt numFmtId="164" formatCode="&quot;£&quot;#,##0"/>
    <numFmt numFmtId="165" formatCode="_-* #,##0_-;\-* #,##0_-;_-* &quot;-&quot;??_-;_-@_-"/>
    <numFmt numFmtId="166" formatCode="&quot;£&quot;#,##0.0"/>
    <numFmt numFmtId="167" formatCode="0.0%"/>
    <numFmt numFmtId="168" formatCode="_-&quot;£&quot;* #,##0_-;\-&quot;£&quot;* #,##0_-;_-&quot;£&quot;* &quot;-&quot;??_-;_-@_-"/>
    <numFmt numFmtId="169" formatCode="&quot;£&quot;#,##0.00"/>
    <numFmt numFmtId="170" formatCode="dd/mm/yyyy;@"/>
    <numFmt numFmtId="171" formatCode="#,##0_ ;\-#,##0\ "/>
    <numFmt numFmtId="172" formatCode="0.0"/>
    <numFmt numFmtId="173" formatCode="[$-409]d\-mmm\-yy;@"/>
    <numFmt numFmtId="174" formatCode="[$-409]mmm\-yy;@"/>
  </numFmts>
  <fonts count="48" x14ac:knownFonts="1">
    <font>
      <sz val="11"/>
      <color theme="1"/>
      <name val="Calibri"/>
      <family val="2"/>
      <scheme val="minor"/>
    </font>
    <font>
      <sz val="11"/>
      <color theme="1"/>
      <name val="Calibri"/>
      <family val="2"/>
      <scheme val="minor"/>
    </font>
    <font>
      <sz val="12"/>
      <name val="Arial"/>
      <family val="2"/>
    </font>
    <font>
      <sz val="10"/>
      <name val="Arial"/>
      <family val="2"/>
    </font>
    <font>
      <sz val="12"/>
      <color theme="1"/>
      <name val="Arial"/>
      <family val="2"/>
    </font>
    <font>
      <b/>
      <sz val="12"/>
      <color rgb="FFFF0000"/>
      <name val="Arial"/>
      <family val="2"/>
    </font>
    <font>
      <b/>
      <sz val="12"/>
      <name val="Arial"/>
      <family val="2"/>
    </font>
    <font>
      <sz val="12"/>
      <color rgb="FFFF0000"/>
      <name val="Arial"/>
      <family val="2"/>
    </font>
    <font>
      <b/>
      <sz val="12"/>
      <color theme="1"/>
      <name val="Arial"/>
      <family val="2"/>
    </font>
    <font>
      <b/>
      <sz val="11"/>
      <color theme="1"/>
      <name val="Calibri"/>
      <family val="2"/>
      <scheme val="minor"/>
    </font>
    <font>
      <sz val="12"/>
      <color rgb="FF000000"/>
      <name val="Arial"/>
      <family val="2"/>
    </font>
    <font>
      <b/>
      <sz val="12"/>
      <color rgb="FF0070C0"/>
      <name val="Arial"/>
      <family val="2"/>
    </font>
    <font>
      <sz val="12"/>
      <color rgb="FF0070C0"/>
      <name val="Arial"/>
      <family val="2"/>
    </font>
    <font>
      <b/>
      <u/>
      <sz val="12"/>
      <color rgb="FF0070C0"/>
      <name val="Arial"/>
      <family val="2"/>
    </font>
    <font>
      <b/>
      <i/>
      <sz val="12"/>
      <color rgb="FF0070C0"/>
      <name val="Arial"/>
      <family val="2"/>
    </font>
    <font>
      <i/>
      <sz val="12"/>
      <color rgb="FF0070C0"/>
      <name val="Arial"/>
      <family val="2"/>
    </font>
    <font>
      <b/>
      <vertAlign val="superscript"/>
      <sz val="12"/>
      <color rgb="FF0070C0"/>
      <name val="Arial"/>
      <family val="2"/>
    </font>
    <font>
      <sz val="12"/>
      <color theme="1"/>
      <name val="Calibri"/>
      <family val="2"/>
      <scheme val="minor"/>
    </font>
    <font>
      <b/>
      <i/>
      <vertAlign val="superscript"/>
      <sz val="12"/>
      <color rgb="FF0070C0"/>
      <name val="Arial"/>
      <family val="2"/>
    </font>
    <font>
      <b/>
      <u/>
      <sz val="12"/>
      <name val="Arial"/>
      <family val="2"/>
    </font>
    <font>
      <b/>
      <i/>
      <sz val="12"/>
      <name val="Arial"/>
      <family val="2"/>
    </font>
    <font>
      <sz val="11"/>
      <color rgb="FF3F3F76"/>
      <name val="Calibri"/>
      <family val="2"/>
      <scheme val="minor"/>
    </font>
    <font>
      <b/>
      <sz val="11"/>
      <color rgb="FF3F3F3F"/>
      <name val="Calibri"/>
      <family val="2"/>
      <scheme val="minor"/>
    </font>
    <font>
      <sz val="11"/>
      <color theme="0"/>
      <name val="Calibri"/>
      <family val="2"/>
      <scheme val="minor"/>
    </font>
    <font>
      <b/>
      <sz val="12"/>
      <color theme="1"/>
      <name val="Calibri"/>
      <family val="2"/>
      <scheme val="minor"/>
    </font>
    <font>
      <b/>
      <u/>
      <sz val="12"/>
      <color rgb="FFFF0000"/>
      <name val="Arial"/>
      <family val="2"/>
    </font>
    <font>
      <sz val="12"/>
      <color rgb="FF1F497D"/>
      <name val="Arial"/>
      <family val="2"/>
    </font>
    <font>
      <sz val="12"/>
      <color rgb="FF0070C0"/>
      <name val="Calibri"/>
      <family val="2"/>
      <scheme val="minor"/>
    </font>
    <font>
      <b/>
      <sz val="12"/>
      <color rgb="FF0070C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2"/>
      <color theme="0"/>
      <name val="Arial"/>
      <family val="2"/>
    </font>
    <font>
      <sz val="12"/>
      <color theme="0"/>
      <name val="Arial"/>
      <family val="2"/>
    </font>
    <font>
      <sz val="12"/>
      <color rgb="FF0B0C0C"/>
      <name val="Arial"/>
      <family val="2"/>
    </font>
    <font>
      <b/>
      <u/>
      <sz val="12"/>
      <color theme="1"/>
      <name val="Arial"/>
      <family val="2"/>
    </font>
    <font>
      <b/>
      <sz val="20"/>
      <name val="Arial"/>
      <family val="2"/>
    </font>
    <font>
      <b/>
      <sz val="16"/>
      <name val="Arial"/>
      <family val="2"/>
    </font>
    <font>
      <b/>
      <vertAlign val="superscript"/>
      <sz val="12"/>
      <name val="Arial"/>
      <family val="2"/>
    </font>
  </fonts>
  <fills count="47">
    <fill>
      <patternFill patternType="none"/>
    </fill>
    <fill>
      <patternFill patternType="gray125"/>
    </fill>
    <fill>
      <patternFill patternType="solid">
        <fgColor theme="0"/>
        <bgColor indexed="64"/>
      </patternFill>
    </fill>
    <fill>
      <patternFill patternType="solid">
        <fgColor theme="0"/>
        <bgColor rgb="FF44546A"/>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79998168889431442"/>
        <bgColor rgb="FF44546A"/>
      </patternFill>
    </fill>
    <fill>
      <patternFill patternType="solid">
        <fgColor theme="7" tint="0.59999389629810485"/>
        <bgColor rgb="FF44546A"/>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theme="6"/>
      </patternFill>
    </fill>
    <fill>
      <patternFill patternType="solid">
        <fgColor rgb="FFFFCC99"/>
        <bgColor rgb="FFFFFFFF"/>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rgb="FF44546A"/>
      </patternFill>
    </fill>
    <fill>
      <patternFill patternType="solid">
        <fgColor theme="8" tint="0.79998168889431442"/>
        <bgColor indexed="64"/>
      </patternFill>
    </fill>
    <fill>
      <patternFill patternType="solid">
        <fgColor theme="8" tint="0.59999389629810485"/>
        <bgColor indexed="64"/>
      </patternFill>
    </fill>
  </fills>
  <borders count="91">
    <border>
      <left/>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bottom style="thin">
        <color auto="1"/>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ck">
        <color indexed="64"/>
      </diagonal>
    </border>
    <border>
      <left/>
      <right style="medium">
        <color auto="1"/>
      </right>
      <top/>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medium">
        <color indexed="64"/>
      </bottom>
      <diagonal/>
    </border>
    <border>
      <left/>
      <right style="double">
        <color rgb="FFFF0000"/>
      </right>
      <top/>
      <bottom style="medium">
        <color indexed="64"/>
      </bottom>
      <diagonal/>
    </border>
    <border>
      <left style="double">
        <color rgb="FFFF0000"/>
      </left>
      <right/>
      <top style="thin">
        <color auto="1"/>
      </top>
      <bottom style="thin">
        <color auto="1"/>
      </bottom>
      <diagonal/>
    </border>
    <border>
      <left style="double">
        <color rgb="FFFF0000"/>
      </left>
      <right/>
      <top/>
      <bottom style="thin">
        <color auto="1"/>
      </bottom>
      <diagonal/>
    </border>
    <border>
      <left/>
      <right style="double">
        <color rgb="FFFF0000"/>
      </right>
      <top/>
      <bottom style="thin">
        <color auto="1"/>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bottom style="thin">
        <color auto="1"/>
      </bottom>
      <diagonal/>
    </border>
    <border>
      <left style="thin">
        <color auto="1"/>
      </left>
      <right style="thin">
        <color auto="1"/>
      </right>
      <top style="medium">
        <color indexed="64"/>
      </top>
      <bottom/>
      <diagonal/>
    </border>
    <border diagonalUp="1">
      <left style="thin">
        <color auto="1"/>
      </left>
      <right style="thin">
        <color auto="1"/>
      </right>
      <top style="thin">
        <color indexed="64"/>
      </top>
      <bottom style="thin">
        <color indexed="64"/>
      </bottom>
      <diagonal style="thick">
        <color indexed="64"/>
      </diagonal>
    </border>
    <border>
      <left style="thin">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auto="1"/>
      </right>
      <top/>
      <bottom style="medium">
        <color indexed="64"/>
      </bottom>
      <diagonal/>
    </border>
    <border>
      <left/>
      <right style="thin">
        <color auto="1"/>
      </right>
      <top style="medium">
        <color indexed="64"/>
      </top>
      <bottom/>
      <diagonal/>
    </border>
  </borders>
  <cellStyleXfs count="50">
    <xf numFmtId="0" fontId="0" fillId="0" borderId="0"/>
    <xf numFmtId="0" fontId="1" fillId="0" borderId="0"/>
    <xf numFmtId="0" fontId="4" fillId="0" borderId="0"/>
    <xf numFmtId="0" fontId="3" fillId="0" borderId="0"/>
    <xf numFmtId="0" fontId="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11" borderId="61" applyNumberFormat="0" applyAlignment="0" applyProtection="0"/>
    <xf numFmtId="0" fontId="22" fillId="12" borderId="62" applyNumberFormat="0" applyAlignment="0" applyProtection="0"/>
    <xf numFmtId="0" fontId="23" fillId="13" borderId="0" applyNumberFormat="0" applyBorder="0" applyAlignment="0" applyProtection="0"/>
    <xf numFmtId="0" fontId="21" fillId="14" borderId="61" applyNumberFormat="0" applyAlignment="0" applyProtection="0"/>
    <xf numFmtId="0" fontId="29" fillId="0" borderId="0" applyNumberFormat="0" applyFill="0" applyBorder="0" applyAlignment="0" applyProtection="0"/>
    <xf numFmtId="0" fontId="30" fillId="0" borderId="76" applyNumberFormat="0" applyFill="0" applyAlignment="0" applyProtection="0"/>
    <xf numFmtId="0" fontId="31" fillId="0" borderId="77" applyNumberFormat="0" applyFill="0" applyAlignment="0" applyProtection="0"/>
    <xf numFmtId="0" fontId="32" fillId="0" borderId="78" applyNumberFormat="0" applyFill="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6" fillId="12" borderId="61" applyNumberFormat="0" applyAlignment="0" applyProtection="0"/>
    <xf numFmtId="0" fontId="37" fillId="0" borderId="79" applyNumberFormat="0" applyFill="0" applyAlignment="0" applyProtection="0"/>
    <xf numFmtId="0" fontId="38" fillId="19" borderId="80" applyNumberFormat="0" applyAlignment="0" applyProtection="0"/>
    <xf numFmtId="0" fontId="39" fillId="0" borderId="0" applyNumberFormat="0" applyFill="0" applyBorder="0" applyAlignment="0" applyProtection="0"/>
    <xf numFmtId="0" fontId="1" fillId="20" borderId="81" applyNumberFormat="0" applyFont="0" applyAlignment="0" applyProtection="0"/>
    <xf numFmtId="0" fontId="40" fillId="0" borderId="0" applyNumberFormat="0" applyFill="0" applyBorder="0" applyAlignment="0" applyProtection="0"/>
    <xf numFmtId="0" fontId="9" fillId="0" borderId="82" applyNumberFormat="0" applyFill="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3" fillId="43" borderId="0" applyNumberFormat="0" applyBorder="0" applyAlignment="0" applyProtection="0"/>
  </cellStyleXfs>
  <cellXfs count="719">
    <xf numFmtId="0" fontId="0" fillId="0" borderId="0" xfId="0"/>
    <xf numFmtId="0" fontId="9" fillId="0" borderId="0" xfId="0" applyFont="1" applyAlignment="1">
      <alignment horizontal="left" wrapText="1"/>
    </xf>
    <xf numFmtId="0" fontId="9" fillId="0" borderId="0" xfId="0" applyFont="1" applyAlignment="1">
      <alignment wrapText="1"/>
    </xf>
    <xf numFmtId="0" fontId="0" fillId="0" borderId="0" xfId="0" applyAlignment="1">
      <alignment wrapText="1"/>
    </xf>
    <xf numFmtId="0" fontId="5" fillId="6" borderId="9" xfId="0" applyFont="1" applyFill="1" applyBorder="1" applyAlignment="1" applyProtection="1">
      <alignment horizontal="center" vertical="center" wrapText="1"/>
      <protection locked="0"/>
    </xf>
    <xf numFmtId="0" fontId="11" fillId="2" borderId="30" xfId="2" applyFont="1" applyFill="1" applyBorder="1" applyAlignment="1">
      <alignment vertical="center"/>
    </xf>
    <xf numFmtId="0" fontId="11" fillId="2" borderId="60" xfId="2" applyFont="1" applyFill="1" applyBorder="1" applyAlignment="1">
      <alignment vertical="top" wrapText="1"/>
    </xf>
    <xf numFmtId="0" fontId="11" fillId="2" borderId="9" xfId="0" applyFont="1" applyFill="1" applyBorder="1" applyAlignment="1">
      <alignment vertical="center" wrapText="1"/>
    </xf>
    <xf numFmtId="0" fontId="11" fillId="2" borderId="9" xfId="1" applyFont="1" applyFill="1" applyBorder="1" applyAlignment="1">
      <alignment horizontal="left" vertical="top" wrapText="1"/>
    </xf>
    <xf numFmtId="0" fontId="4" fillId="0" borderId="0" xfId="0" applyFont="1"/>
    <xf numFmtId="0" fontId="5" fillId="5" borderId="9" xfId="1" applyFont="1" applyFill="1" applyBorder="1" applyAlignment="1">
      <alignment horizontal="center" vertical="center" wrapText="1"/>
    </xf>
    <xf numFmtId="0" fontId="12" fillId="2" borderId="0" xfId="1" applyFont="1" applyFill="1" applyAlignment="1">
      <alignment horizontal="left" vertical="center"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10" fillId="3" borderId="9" xfId="0" applyFont="1" applyFill="1" applyBorder="1" applyAlignment="1">
      <alignment vertical="center" wrapText="1"/>
    </xf>
    <xf numFmtId="0" fontId="10" fillId="8" borderId="9" xfId="0" applyFont="1" applyFill="1" applyBorder="1" applyAlignment="1">
      <alignment vertical="center" wrapText="1"/>
    </xf>
    <xf numFmtId="0" fontId="10" fillId="9" borderId="9" xfId="0" applyFont="1" applyFill="1" applyBorder="1" applyAlignment="1">
      <alignment vertical="center" wrapText="1"/>
    </xf>
    <xf numFmtId="0" fontId="4" fillId="2" borderId="0" xfId="0" applyFont="1" applyFill="1"/>
    <xf numFmtId="0" fontId="12" fillId="2" borderId="0" xfId="1" applyFont="1" applyFill="1" applyAlignment="1">
      <alignment horizontal="left" vertical="top" wrapText="1"/>
    </xf>
    <xf numFmtId="0" fontId="12" fillId="2" borderId="0" xfId="0" applyFont="1" applyFill="1"/>
    <xf numFmtId="0" fontId="11" fillId="2" borderId="6" xfId="2" applyFont="1" applyFill="1" applyBorder="1" applyAlignment="1">
      <alignment vertical="center" wrapText="1"/>
    </xf>
    <xf numFmtId="0" fontId="11" fillId="2" borderId="0" xfId="1" applyFont="1" applyFill="1" applyAlignment="1">
      <alignment horizontal="left" vertical="center" wrapText="1"/>
    </xf>
    <xf numFmtId="0" fontId="11" fillId="2" borderId="9" xfId="1" applyFont="1" applyFill="1" applyBorder="1" applyAlignment="1">
      <alignment horizontal="center" vertical="center" wrapText="1"/>
    </xf>
    <xf numFmtId="0" fontId="12" fillId="2" borderId="57" xfId="3" applyFont="1" applyFill="1" applyBorder="1" applyAlignment="1">
      <alignment horizontal="left" vertical="top" wrapText="1"/>
    </xf>
    <xf numFmtId="0" fontId="12" fillId="2" borderId="58" xfId="3" applyFont="1" applyFill="1" applyBorder="1" applyAlignment="1">
      <alignment horizontal="left" vertical="top" wrapText="1"/>
    </xf>
    <xf numFmtId="0" fontId="12" fillId="2" borderId="59" xfId="3" applyFont="1" applyFill="1" applyBorder="1" applyAlignment="1">
      <alignment horizontal="left" vertical="top" wrapText="1"/>
    </xf>
    <xf numFmtId="0" fontId="5" fillId="6" borderId="9" xfId="2" applyFont="1" applyFill="1" applyBorder="1" applyAlignment="1" applyProtection="1">
      <alignment horizontal="center" vertical="center" wrapText="1"/>
      <protection locked="0"/>
    </xf>
    <xf numFmtId="164" fontId="11" fillId="7" borderId="9" xfId="0" applyNumberFormat="1" applyFont="1" applyFill="1" applyBorder="1" applyAlignment="1" applyProtection="1">
      <alignment vertical="center" wrapText="1"/>
      <protection locked="0"/>
    </xf>
    <xf numFmtId="0" fontId="11" fillId="2" borderId="20"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9" xfId="2" applyFont="1" applyFill="1" applyBorder="1" applyAlignment="1">
      <alignment horizontal="center" vertical="center" wrapText="1"/>
    </xf>
    <xf numFmtId="0" fontId="11" fillId="2" borderId="0" xfId="2" applyFont="1" applyFill="1" applyAlignment="1">
      <alignment horizontal="center" vertical="top" wrapText="1"/>
    </xf>
    <xf numFmtId="0" fontId="11" fillId="7" borderId="9" xfId="0" applyFont="1" applyFill="1" applyBorder="1" applyAlignment="1" applyProtection="1">
      <alignment horizontal="center"/>
      <protection locked="0"/>
    </xf>
    <xf numFmtId="0" fontId="11" fillId="2" borderId="9" xfId="2" applyFont="1" applyFill="1" applyBorder="1" applyAlignment="1">
      <alignment horizontal="left" vertical="center" wrapText="1"/>
    </xf>
    <xf numFmtId="0" fontId="11" fillId="2" borderId="9" xfId="2" applyFont="1" applyFill="1" applyBorder="1" applyAlignment="1">
      <alignment horizontal="left" vertical="top" wrapText="1"/>
    </xf>
    <xf numFmtId="0" fontId="11" fillId="2" borderId="46" xfId="1" applyFont="1" applyFill="1" applyBorder="1" applyAlignment="1">
      <alignment horizontal="left" vertical="top" wrapText="1"/>
    </xf>
    <xf numFmtId="0" fontId="11" fillId="2" borderId="6" xfId="1" applyFont="1" applyFill="1" applyBorder="1" applyAlignment="1">
      <alignment horizontal="left" vertical="top" wrapText="1"/>
    </xf>
    <xf numFmtId="3" fontId="11" fillId="7" borderId="57" xfId="2" applyNumberFormat="1" applyFont="1" applyFill="1" applyBorder="1" applyAlignment="1" applyProtection="1">
      <alignment horizontal="center" vertical="center" wrapText="1"/>
      <protection locked="0"/>
    </xf>
    <xf numFmtId="3" fontId="12" fillId="7" borderId="58" xfId="2" applyNumberFormat="1"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protection locked="0"/>
    </xf>
    <xf numFmtId="0" fontId="11" fillId="0" borderId="0" xfId="0" applyFont="1" applyAlignment="1">
      <alignment horizontal="left" vertical="top"/>
    </xf>
    <xf numFmtId="0" fontId="11" fillId="7" borderId="9" xfId="0" applyFont="1" applyFill="1" applyBorder="1" applyAlignment="1" applyProtection="1">
      <alignment wrapText="1"/>
      <protection locked="0"/>
    </xf>
    <xf numFmtId="0" fontId="11" fillId="2" borderId="9" xfId="0" applyFont="1" applyFill="1" applyBorder="1" applyAlignment="1">
      <alignment vertical="top" wrapText="1"/>
    </xf>
    <xf numFmtId="0" fontId="11" fillId="2" borderId="0" xfId="1" applyFont="1" applyFill="1" applyAlignment="1">
      <alignment horizontal="left" vertical="top" wrapText="1"/>
    </xf>
    <xf numFmtId="0" fontId="5" fillId="6" borderId="2"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169" fontId="5" fillId="15" borderId="9" xfId="0" applyNumberFormat="1" applyFont="1" applyFill="1" applyBorder="1" applyAlignment="1">
      <alignment horizontal="center"/>
    </xf>
    <xf numFmtId="0" fontId="19" fillId="0" borderId="0" xfId="0" applyFont="1"/>
    <xf numFmtId="0" fontId="44" fillId="0" borderId="0" xfId="0" applyFont="1"/>
    <xf numFmtId="0" fontId="2" fillId="0" borderId="0" xfId="0" applyFont="1"/>
    <xf numFmtId="0" fontId="44" fillId="0" borderId="57" xfId="0" applyFont="1" applyBorder="1"/>
    <xf numFmtId="0" fontId="4" fillId="0" borderId="58" xfId="0" applyFont="1" applyBorder="1"/>
    <xf numFmtId="0" fontId="4" fillId="0" borderId="59" xfId="0" applyFont="1" applyBorder="1"/>
    <xf numFmtId="0" fontId="4" fillId="0" borderId="58" xfId="0" applyFont="1" applyBorder="1" applyAlignment="1">
      <alignment horizontal="left"/>
    </xf>
    <xf numFmtId="0" fontId="4" fillId="0" borderId="59" xfId="0" applyFont="1" applyBorder="1" applyAlignment="1">
      <alignment horizontal="left"/>
    </xf>
    <xf numFmtId="0" fontId="8" fillId="0" borderId="58" xfId="0" applyFont="1" applyBorder="1"/>
    <xf numFmtId="0" fontId="2" fillId="0" borderId="58" xfId="0" applyFont="1" applyBorder="1"/>
    <xf numFmtId="0" fontId="2" fillId="0" borderId="59" xfId="0" applyFont="1" applyBorder="1"/>
    <xf numFmtId="0" fontId="43" fillId="0" borderId="58" xfId="0" applyFont="1" applyBorder="1" applyAlignment="1">
      <alignment horizontal="left" vertical="center" wrapText="1"/>
    </xf>
    <xf numFmtId="0" fontId="43" fillId="0" borderId="59" xfId="0" applyFont="1" applyBorder="1" applyAlignment="1">
      <alignment horizontal="left" vertical="center" wrapText="1"/>
    </xf>
    <xf numFmtId="0" fontId="10" fillId="2" borderId="58" xfId="0" applyFont="1" applyFill="1" applyBorder="1"/>
    <xf numFmtId="0" fontId="10" fillId="2" borderId="59" xfId="0" applyFont="1" applyFill="1" applyBorder="1"/>
    <xf numFmtId="0" fontId="25" fillId="0" borderId="57" xfId="0" applyFont="1" applyBorder="1"/>
    <xf numFmtId="0" fontId="10" fillId="2" borderId="58" xfId="0" applyFont="1" applyFill="1" applyBorder="1" applyAlignment="1">
      <alignment horizontal="left"/>
    </xf>
    <xf numFmtId="0" fontId="10" fillId="2" borderId="59" xfId="0" applyFont="1" applyFill="1" applyBorder="1" applyAlignment="1">
      <alignment horizontal="left"/>
    </xf>
    <xf numFmtId="0" fontId="12" fillId="0" borderId="9" xfId="0" applyFont="1" applyBorder="1"/>
    <xf numFmtId="0" fontId="11" fillId="0" borderId="0" xfId="0" applyFont="1"/>
    <xf numFmtId="0" fontId="12" fillId="0" borderId="1" xfId="0" applyFont="1" applyBorder="1"/>
    <xf numFmtId="0" fontId="44" fillId="0" borderId="18" xfId="0" applyFont="1" applyBorder="1"/>
    <xf numFmtId="0" fontId="44" fillId="0" borderId="9" xfId="0" applyFont="1" applyBorder="1" applyAlignment="1">
      <alignment horizontal="center"/>
    </xf>
    <xf numFmtId="0" fontId="13" fillId="0" borderId="0" xfId="0" applyFont="1"/>
    <xf numFmtId="0" fontId="11" fillId="2" borderId="6" xfId="2" applyFont="1" applyFill="1" applyBorder="1" applyAlignment="1">
      <alignment horizontal="left" vertical="top" wrapText="1"/>
    </xf>
    <xf numFmtId="0" fontId="11" fillId="2" borderId="17" xfId="1" applyFont="1" applyFill="1" applyBorder="1" applyAlignment="1">
      <alignment horizontal="center" vertical="center" wrapText="1"/>
    </xf>
    <xf numFmtId="0" fontId="11" fillId="2" borderId="9" xfId="1" applyFont="1" applyFill="1" applyBorder="1" applyAlignment="1">
      <alignment horizontal="left" vertical="center" wrapText="1"/>
    </xf>
    <xf numFmtId="0" fontId="11" fillId="0" borderId="0" xfId="1" applyFont="1" applyAlignment="1">
      <alignment horizontal="left" vertical="top"/>
    </xf>
    <xf numFmtId="0" fontId="11" fillId="2" borderId="30"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6" xfId="2" applyFont="1" applyFill="1" applyBorder="1" applyAlignment="1">
      <alignment horizontal="center" vertical="center" wrapText="1"/>
    </xf>
    <xf numFmtId="0" fontId="4" fillId="0" borderId="58" xfId="0" applyFont="1" applyBorder="1" applyAlignment="1">
      <alignment vertical="top"/>
    </xf>
    <xf numFmtId="0" fontId="4" fillId="0" borderId="59" xfId="0" applyFont="1" applyBorder="1" applyAlignment="1">
      <alignment vertical="top"/>
    </xf>
    <xf numFmtId="169" fontId="11" fillId="7" borderId="9" xfId="3" applyNumberFormat="1" applyFont="1" applyFill="1" applyBorder="1" applyAlignment="1" applyProtection="1">
      <alignment vertical="top" wrapText="1"/>
      <protection locked="0"/>
    </xf>
    <xf numFmtId="3" fontId="11" fillId="7" borderId="6" xfId="1" applyNumberFormat="1" applyFont="1" applyFill="1" applyBorder="1" applyAlignment="1" applyProtection="1">
      <alignment horizontal="center" vertical="center" wrapText="1"/>
      <protection locked="0"/>
    </xf>
    <xf numFmtId="3" fontId="11" fillId="7" borderId="9" xfId="1" applyNumberFormat="1" applyFont="1" applyFill="1" applyBorder="1" applyAlignment="1" applyProtection="1">
      <alignment horizontal="center" vertical="center" wrapText="1"/>
      <protection locked="0"/>
    </xf>
    <xf numFmtId="1" fontId="12" fillId="7" borderId="83" xfId="0" applyNumberFormat="1" applyFont="1" applyFill="1" applyBorder="1" applyProtection="1">
      <protection locked="0"/>
    </xf>
    <xf numFmtId="169" fontId="12" fillId="7" borderId="83" xfId="0" applyNumberFormat="1" applyFont="1" applyFill="1" applyBorder="1" applyProtection="1">
      <protection locked="0"/>
    </xf>
    <xf numFmtId="1" fontId="12" fillId="7" borderId="58" xfId="0" applyNumberFormat="1" applyFont="1" applyFill="1" applyBorder="1" applyProtection="1">
      <protection locked="0"/>
    </xf>
    <xf numFmtId="169" fontId="12" fillId="7" borderId="58" xfId="0" applyNumberFormat="1" applyFont="1" applyFill="1" applyBorder="1" applyProtection="1">
      <protection locked="0"/>
    </xf>
    <xf numFmtId="1" fontId="12" fillId="7" borderId="59" xfId="0" applyNumberFormat="1" applyFont="1" applyFill="1" applyBorder="1" applyProtection="1">
      <protection locked="0"/>
    </xf>
    <xf numFmtId="169" fontId="12" fillId="7" borderId="59" xfId="0" applyNumberFormat="1" applyFont="1" applyFill="1" applyBorder="1" applyProtection="1">
      <protection locked="0"/>
    </xf>
    <xf numFmtId="0" fontId="4" fillId="0" borderId="0" xfId="0" applyFont="1" applyAlignment="1">
      <alignment vertical="top"/>
    </xf>
    <xf numFmtId="165" fontId="11" fillId="7" borderId="2" xfId="7" applyNumberFormat="1" applyFont="1" applyFill="1" applyBorder="1" applyProtection="1">
      <protection locked="0"/>
    </xf>
    <xf numFmtId="172" fontId="11" fillId="2" borderId="0" xfId="0" applyNumberFormat="1" applyFont="1" applyFill="1" applyAlignment="1">
      <alignment horizontal="left"/>
    </xf>
    <xf numFmtId="0" fontId="13" fillId="2" borderId="0" xfId="0" applyFont="1" applyFill="1"/>
    <xf numFmtId="0" fontId="11" fillId="2" borderId="0" xfId="0" applyFont="1" applyFill="1" applyAlignment="1">
      <alignment horizontal="left" vertical="top"/>
    </xf>
    <xf numFmtId="172" fontId="11" fillId="2" borderId="0" xfId="0" applyNumberFormat="1" applyFont="1" applyFill="1" applyAlignment="1">
      <alignment horizontal="left" vertical="top"/>
    </xf>
    <xf numFmtId="2" fontId="11" fillId="2" borderId="0" xfId="0" applyNumberFormat="1" applyFont="1" applyFill="1" applyAlignment="1">
      <alignment horizontal="left"/>
    </xf>
    <xf numFmtId="0" fontId="11" fillId="2" borderId="0" xfId="0" applyFont="1" applyFill="1"/>
    <xf numFmtId="0" fontId="11" fillId="2" borderId="9" xfId="0" applyFont="1" applyFill="1" applyBorder="1"/>
    <xf numFmtId="0" fontId="4" fillId="2" borderId="51" xfId="0" applyFont="1" applyFill="1" applyBorder="1"/>
    <xf numFmtId="0" fontId="10" fillId="44" borderId="9" xfId="0" applyFont="1" applyFill="1" applyBorder="1" applyAlignment="1">
      <alignment vertical="center" wrapText="1"/>
    </xf>
    <xf numFmtId="0" fontId="11" fillId="2" borderId="0" xfId="0" applyFont="1" applyFill="1" applyAlignment="1">
      <alignment vertical="top"/>
    </xf>
    <xf numFmtId="0" fontId="4" fillId="2" borderId="0" xfId="0" applyFont="1" applyFill="1" applyAlignment="1">
      <alignment vertical="top"/>
    </xf>
    <xf numFmtId="2" fontId="11" fillId="2" borderId="0" xfId="0" applyNumberFormat="1" applyFont="1" applyFill="1" applyAlignment="1">
      <alignment horizontal="left" vertical="top"/>
    </xf>
    <xf numFmtId="0" fontId="11" fillId="2" borderId="9" xfId="0" applyFont="1" applyFill="1" applyBorder="1" applyAlignment="1">
      <alignment horizontal="left" vertical="top" wrapText="1"/>
    </xf>
    <xf numFmtId="0" fontId="15" fillId="2" borderId="51"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7" fillId="2" borderId="0" xfId="0" applyFont="1" applyFill="1" applyAlignment="1">
      <alignment vertical="center"/>
    </xf>
    <xf numFmtId="0" fontId="12" fillId="2" borderId="0" xfId="0" applyFont="1" applyFill="1" applyAlignment="1">
      <alignment horizontal="left" vertical="top" wrapText="1"/>
    </xf>
    <xf numFmtId="0" fontId="10" fillId="2" borderId="0" xfId="0" applyFont="1" applyFill="1"/>
    <xf numFmtId="0" fontId="11" fillId="2" borderId="0" xfId="0" applyFont="1" applyFill="1" applyAlignment="1">
      <alignment horizontal="left"/>
    </xf>
    <xf numFmtId="2" fontId="11" fillId="2" borderId="0" xfId="1" applyNumberFormat="1" applyFont="1" applyFill="1" applyAlignment="1">
      <alignment horizontal="left" vertical="top"/>
    </xf>
    <xf numFmtId="0" fontId="14" fillId="2" borderId="51" xfId="0" applyFont="1" applyFill="1" applyBorder="1" applyAlignment="1">
      <alignment wrapText="1"/>
    </xf>
    <xf numFmtId="0" fontId="14" fillId="2" borderId="0" xfId="0" applyFont="1" applyFill="1" applyAlignment="1">
      <alignment wrapText="1"/>
    </xf>
    <xf numFmtId="0" fontId="11" fillId="2" borderId="5" xfId="0" applyFont="1" applyFill="1" applyBorder="1" applyAlignment="1">
      <alignment vertical="top" wrapText="1"/>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5" fillId="2" borderId="0" xfId="0" applyFont="1" applyFill="1"/>
    <xf numFmtId="0" fontId="11" fillId="2" borderId="0" xfId="1" applyFont="1" applyFill="1" applyAlignment="1">
      <alignment horizontal="left" vertical="top"/>
    </xf>
    <xf numFmtId="0" fontId="12" fillId="2" borderId="0" xfId="2" applyFont="1" applyFill="1" applyAlignment="1">
      <alignment horizontal="left" vertical="center" wrapText="1"/>
    </xf>
    <xf numFmtId="164" fontId="12" fillId="2" borderId="0" xfId="3" applyNumberFormat="1" applyFont="1" applyFill="1" applyAlignment="1">
      <alignment horizontal="center" vertical="center" wrapText="1"/>
    </xf>
    <xf numFmtId="0" fontId="11" fillId="2" borderId="9" xfId="0" applyFont="1" applyFill="1" applyBorder="1" applyAlignment="1">
      <alignment vertical="center"/>
    </xf>
    <xf numFmtId="17" fontId="11" fillId="2" borderId="9" xfId="0" applyNumberFormat="1" applyFont="1" applyFill="1" applyBorder="1" applyAlignment="1">
      <alignment horizontal="center" vertical="center" wrapText="1"/>
    </xf>
    <xf numFmtId="0" fontId="11" fillId="2" borderId="9" xfId="0" applyFont="1" applyFill="1" applyBorder="1" applyAlignment="1">
      <alignment horizontal="left" vertical="center" wrapText="1"/>
    </xf>
    <xf numFmtId="164" fontId="11" fillId="2" borderId="9" xfId="0" applyNumberFormat="1" applyFont="1" applyFill="1" applyBorder="1" applyAlignment="1">
      <alignment horizontal="left" vertical="center" wrapText="1"/>
    </xf>
    <xf numFmtId="0" fontId="12" fillId="2" borderId="0" xfId="0" applyFont="1" applyFill="1" applyAlignment="1">
      <alignment vertical="center"/>
    </xf>
    <xf numFmtId="0" fontId="11" fillId="2" borderId="0" xfId="0" applyFont="1" applyFill="1" applyAlignment="1">
      <alignment vertical="center" wrapText="1"/>
    </xf>
    <xf numFmtId="168" fontId="12" fillId="2" borderId="0" xfId="5" applyNumberFormat="1" applyFont="1" applyFill="1" applyAlignment="1">
      <alignment vertical="center" wrapText="1"/>
    </xf>
    <xf numFmtId="168" fontId="12" fillId="2" borderId="0" xfId="5" applyNumberFormat="1" applyFont="1" applyFill="1" applyAlignment="1">
      <alignment horizontal="center"/>
    </xf>
    <xf numFmtId="0" fontId="11" fillId="2" borderId="0" xfId="0" applyFont="1" applyFill="1" applyAlignment="1">
      <alignment vertical="top" wrapText="1"/>
    </xf>
    <xf numFmtId="0" fontId="5" fillId="2" borderId="0" xfId="0" applyFont="1" applyFill="1" applyAlignment="1">
      <alignment vertical="center"/>
    </xf>
    <xf numFmtId="0" fontId="11" fillId="2" borderId="0" xfId="0" applyFont="1" applyFill="1" applyAlignment="1">
      <alignment horizontal="center" vertical="top" wrapText="1"/>
    </xf>
    <xf numFmtId="0" fontId="5" fillId="2" borderId="0" xfId="0" applyFont="1" applyFill="1" applyAlignment="1">
      <alignment horizontal="center" vertical="center"/>
    </xf>
    <xf numFmtId="164" fontId="11" fillId="5" borderId="9" xfId="0" applyNumberFormat="1" applyFont="1" applyFill="1" applyBorder="1" applyAlignment="1">
      <alignment vertical="center" wrapText="1"/>
    </xf>
    <xf numFmtId="0" fontId="41" fillId="2" borderId="0" xfId="0" applyFont="1" applyFill="1" applyAlignment="1" applyProtection="1">
      <alignment horizontal="center" vertical="center"/>
      <protection hidden="1"/>
    </xf>
    <xf numFmtId="0" fontId="42" fillId="2" borderId="0" xfId="0" applyFont="1" applyFill="1" applyProtection="1">
      <protection hidden="1"/>
    </xf>
    <xf numFmtId="0" fontId="11" fillId="2" borderId="4" xfId="0" applyFont="1" applyFill="1" applyBorder="1" applyAlignment="1">
      <alignment vertical="top" wrapText="1"/>
    </xf>
    <xf numFmtId="0" fontId="15" fillId="2" borderId="0" xfId="0" applyFont="1" applyFill="1" applyAlignment="1">
      <alignment horizontal="left" vertical="center"/>
    </xf>
    <xf numFmtId="0" fontId="12" fillId="2" borderId="0" xfId="0" applyFont="1" applyFill="1" applyAlignment="1">
      <alignment horizontal="left" vertical="center"/>
    </xf>
    <xf numFmtId="0" fontId="11" fillId="2" borderId="50"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2" borderId="0" xfId="0" applyFont="1" applyFill="1" applyAlignment="1">
      <alignment horizontal="left" vertical="center" wrapText="1"/>
    </xf>
    <xf numFmtId="0" fontId="11" fillId="2" borderId="51" xfId="0" applyFont="1" applyFill="1" applyBorder="1"/>
    <xf numFmtId="0" fontId="11" fillId="2" borderId="9" xfId="0" applyFont="1" applyFill="1" applyBorder="1" applyAlignment="1">
      <alignment horizontal="center" vertical="center"/>
    </xf>
    <xf numFmtId="0" fontId="26" fillId="2" borderId="0" xfId="0" applyFont="1" applyFill="1" applyAlignment="1">
      <alignment vertical="center"/>
    </xf>
    <xf numFmtId="0" fontId="26" fillId="2" borderId="0" xfId="0" applyFont="1" applyFill="1" applyAlignment="1">
      <alignment horizontal="left" vertical="center" indent="4"/>
    </xf>
    <xf numFmtId="0" fontId="11" fillId="5" borderId="9" xfId="2" applyFont="1" applyFill="1" applyBorder="1" applyAlignment="1">
      <alignment horizontal="center" vertical="center" wrapText="1"/>
    </xf>
    <xf numFmtId="0" fontId="11" fillId="5" borderId="9" xfId="0" applyFont="1" applyFill="1" applyBorder="1" applyAlignment="1">
      <alignment horizontal="center" vertical="center"/>
    </xf>
    <xf numFmtId="0" fontId="12" fillId="5" borderId="9" xfId="0" applyFont="1" applyFill="1" applyBorder="1" applyAlignment="1">
      <alignment horizontal="center"/>
    </xf>
    <xf numFmtId="0" fontId="8" fillId="2" borderId="0" xfId="0" applyFont="1" applyFill="1"/>
    <xf numFmtId="0" fontId="4" fillId="2" borderId="0" xfId="0" applyFont="1" applyFill="1" applyAlignment="1">
      <alignment vertical="center"/>
    </xf>
    <xf numFmtId="0" fontId="15" fillId="2" borderId="0" xfId="0" applyFont="1" applyFill="1" applyAlignment="1">
      <alignment vertical="center"/>
    </xf>
    <xf numFmtId="0" fontId="11" fillId="2" borderId="6" xfId="0" applyFont="1" applyFill="1" applyBorder="1" applyAlignment="1">
      <alignment vertical="top" wrapText="1"/>
    </xf>
    <xf numFmtId="164" fontId="11" fillId="2" borderId="9" xfId="2" applyNumberFormat="1" applyFont="1" applyFill="1" applyBorder="1" applyAlignment="1">
      <alignment vertical="center" wrapText="1"/>
    </xf>
    <xf numFmtId="0" fontId="11" fillId="2" borderId="0" xfId="2" applyFont="1" applyFill="1" applyAlignment="1">
      <alignment horizontal="left" vertical="center" wrapText="1"/>
    </xf>
    <xf numFmtId="0" fontId="11" fillId="2" borderId="6" xfId="2" applyFont="1" applyFill="1" applyBorder="1" applyAlignment="1">
      <alignment vertical="top" wrapText="1"/>
    </xf>
    <xf numFmtId="0" fontId="11" fillId="2" borderId="12" xfId="2" applyFont="1" applyFill="1" applyBorder="1" applyAlignment="1">
      <alignment horizontal="center" vertical="top" wrapText="1"/>
    </xf>
    <xf numFmtId="0" fontId="11" fillId="2" borderId="14" xfId="2" applyFont="1" applyFill="1" applyBorder="1" applyAlignment="1">
      <alignment horizontal="center" vertical="top" wrapText="1"/>
    </xf>
    <xf numFmtId="0" fontId="12" fillId="2" borderId="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1" fillId="2" borderId="0" xfId="0" applyFont="1" applyFill="1" applyAlignment="1">
      <alignment horizontal="left" vertical="top" wrapText="1"/>
    </xf>
    <xf numFmtId="0" fontId="11" fillId="2" borderId="6" xfId="0" applyFont="1" applyFill="1" applyBorder="1" applyAlignment="1">
      <alignment horizontal="left" vertical="top" wrapText="1"/>
    </xf>
    <xf numFmtId="10" fontId="11" fillId="5" borderId="42" xfId="6" applyNumberFormat="1" applyFont="1" applyFill="1" applyBorder="1" applyAlignment="1">
      <alignment horizontal="center" vertical="center" wrapText="1"/>
    </xf>
    <xf numFmtId="0" fontId="24" fillId="2" borderId="0" xfId="0" applyFont="1" applyFill="1" applyAlignment="1">
      <alignment horizontal="left" vertical="top"/>
    </xf>
    <xf numFmtId="0" fontId="28" fillId="2" borderId="0" xfId="0" applyFont="1" applyFill="1" applyAlignment="1">
      <alignment horizontal="left" vertical="top"/>
    </xf>
    <xf numFmtId="0" fontId="17" fillId="2" borderId="0" xfId="0" applyFont="1" applyFill="1"/>
    <xf numFmtId="0" fontId="8" fillId="2" borderId="0" xfId="0" applyFont="1" applyFill="1" applyAlignment="1">
      <alignment horizontal="left" vertical="top"/>
    </xf>
    <xf numFmtId="0" fontId="11" fillId="2" borderId="63" xfId="0" applyFont="1" applyFill="1" applyBorder="1"/>
    <xf numFmtId="0" fontId="11" fillId="2" borderId="64" xfId="0" applyFont="1" applyFill="1" applyBorder="1"/>
    <xf numFmtId="0" fontId="6" fillId="2" borderId="64" xfId="0" applyFont="1" applyFill="1" applyBorder="1"/>
    <xf numFmtId="0" fontId="2" fillId="2" borderId="64" xfId="0" applyFont="1" applyFill="1" applyBorder="1"/>
    <xf numFmtId="0" fontId="2" fillId="2" borderId="65" xfId="0" applyFont="1" applyFill="1" applyBorder="1"/>
    <xf numFmtId="0" fontId="11" fillId="2" borderId="66" xfId="0" applyFont="1" applyFill="1" applyBorder="1"/>
    <xf numFmtId="0" fontId="6" fillId="2" borderId="0" xfId="0" applyFont="1" applyFill="1"/>
    <xf numFmtId="0" fontId="2" fillId="2" borderId="0" xfId="0" applyFont="1" applyFill="1"/>
    <xf numFmtId="0" fontId="2" fillId="2" borderId="67" xfId="0" applyFont="1" applyFill="1" applyBorder="1"/>
    <xf numFmtId="0" fontId="6" fillId="2" borderId="0" xfId="0" applyFont="1" applyFill="1" applyAlignment="1">
      <alignment horizontal="center"/>
    </xf>
    <xf numFmtId="0" fontId="2" fillId="2" borderId="0" xfId="0" applyFont="1" applyFill="1" applyAlignment="1">
      <alignment horizontal="right"/>
    </xf>
    <xf numFmtId="15" fontId="2" fillId="2" borderId="0" xfId="0" applyNumberFormat="1" applyFont="1" applyFill="1"/>
    <xf numFmtId="0" fontId="11" fillId="2" borderId="68" xfId="0" applyFont="1" applyFill="1" applyBorder="1"/>
    <xf numFmtId="0" fontId="11" fillId="2" borderId="17" xfId="0" applyFont="1" applyFill="1" applyBorder="1"/>
    <xf numFmtId="0" fontId="6" fillId="2" borderId="17" xfId="0" applyFont="1" applyFill="1" applyBorder="1"/>
    <xf numFmtId="0" fontId="2" fillId="2" borderId="17" xfId="0" applyFont="1" applyFill="1" applyBorder="1"/>
    <xf numFmtId="0" fontId="2" fillId="2" borderId="69" xfId="0" applyFont="1" applyFill="1" applyBorder="1"/>
    <xf numFmtId="0" fontId="12" fillId="2" borderId="29" xfId="0" applyFont="1" applyFill="1" applyBorder="1"/>
    <xf numFmtId="0" fontId="12" fillId="2" borderId="67" xfId="0" applyFont="1" applyFill="1" applyBorder="1"/>
    <xf numFmtId="0" fontId="27" fillId="2" borderId="0" xfId="0" applyFont="1" applyFill="1"/>
    <xf numFmtId="0" fontId="11" fillId="2" borderId="29" xfId="0" applyFont="1" applyFill="1" applyBorder="1"/>
    <xf numFmtId="0" fontId="11" fillId="2" borderId="53" xfId="0" applyFont="1" applyFill="1" applyBorder="1"/>
    <xf numFmtId="0" fontId="13" fillId="2" borderId="70" xfId="0" applyFont="1" applyFill="1" applyBorder="1"/>
    <xf numFmtId="0" fontId="13" fillId="2" borderId="4" xfId="0" applyFont="1" applyFill="1" applyBorder="1"/>
    <xf numFmtId="0" fontId="19" fillId="2" borderId="29" xfId="0" applyFont="1" applyFill="1" applyBorder="1"/>
    <xf numFmtId="164" fontId="6" fillId="2" borderId="0" xfId="0" applyNumberFormat="1" applyFont="1" applyFill="1"/>
    <xf numFmtId="0" fontId="13" fillId="2" borderId="66" xfId="0" applyFont="1" applyFill="1" applyBorder="1"/>
    <xf numFmtId="0" fontId="12" fillId="2" borderId="4" xfId="0" applyFont="1" applyFill="1" applyBorder="1"/>
    <xf numFmtId="0" fontId="2" fillId="2" borderId="29" xfId="0" applyFont="1" applyFill="1" applyBorder="1"/>
    <xf numFmtId="166" fontId="6" fillId="2" borderId="0" xfId="0" applyNumberFormat="1" applyFont="1" applyFill="1"/>
    <xf numFmtId="0" fontId="11" fillId="2" borderId="71" xfId="0" applyFont="1" applyFill="1" applyBorder="1"/>
    <xf numFmtId="0" fontId="14" fillId="2" borderId="5" xfId="0" applyFont="1" applyFill="1" applyBorder="1"/>
    <xf numFmtId="0" fontId="20" fillId="2" borderId="29" xfId="0" applyFont="1" applyFill="1" applyBorder="1"/>
    <xf numFmtId="0" fontId="11" fillId="2" borderId="70" xfId="0" applyFont="1" applyFill="1" applyBorder="1"/>
    <xf numFmtId="0" fontId="13" fillId="2" borderId="4" xfId="0" applyFont="1" applyFill="1" applyBorder="1" applyAlignment="1">
      <alignment wrapText="1"/>
    </xf>
    <xf numFmtId="0" fontId="19" fillId="2" borderId="8" xfId="0" applyFont="1" applyFill="1" applyBorder="1"/>
    <xf numFmtId="164" fontId="6" fillId="2" borderId="5" xfId="0" applyNumberFormat="1" applyFont="1" applyFill="1" applyBorder="1"/>
    <xf numFmtId="0" fontId="2" fillId="2" borderId="72" xfId="0" applyFont="1" applyFill="1" applyBorder="1"/>
    <xf numFmtId="0" fontId="19" fillId="2" borderId="0" xfId="0" applyFont="1" applyFill="1"/>
    <xf numFmtId="164" fontId="6" fillId="2" borderId="0" xfId="0" applyNumberFormat="1" applyFont="1" applyFill="1" applyAlignment="1">
      <alignment horizontal="center"/>
    </xf>
    <xf numFmtId="0" fontId="15" fillId="2" borderId="73" xfId="0" applyFont="1" applyFill="1" applyBorder="1"/>
    <xf numFmtId="0" fontId="12" fillId="2" borderId="74" xfId="0" applyFont="1" applyFill="1" applyBorder="1"/>
    <xf numFmtId="0" fontId="2" fillId="2" borderId="74" xfId="0" applyFont="1" applyFill="1" applyBorder="1"/>
    <xf numFmtId="0" fontId="2" fillId="2" borderId="75" xfId="0" applyFont="1" applyFill="1" applyBorder="1"/>
    <xf numFmtId="0" fontId="11" fillId="2" borderId="13" xfId="0" applyFont="1" applyFill="1" applyBorder="1"/>
    <xf numFmtId="0" fontId="11" fillId="2" borderId="14" xfId="0" applyFont="1" applyFill="1" applyBorder="1"/>
    <xf numFmtId="0" fontId="12" fillId="2" borderId="14" xfId="0" applyFont="1" applyFill="1" applyBorder="1"/>
    <xf numFmtId="0" fontId="2" fillId="2" borderId="15" xfId="0" applyFont="1" applyFill="1" applyBorder="1"/>
    <xf numFmtId="0" fontId="12" fillId="2" borderId="0" xfId="0" quotePrefix="1" applyFont="1" applyFill="1"/>
    <xf numFmtId="0" fontId="2" fillId="2" borderId="55" xfId="0" applyFont="1" applyFill="1" applyBorder="1"/>
    <xf numFmtId="0" fontId="11" fillId="2" borderId="16" xfId="0" applyFont="1" applyFill="1" applyBorder="1"/>
    <xf numFmtId="0" fontId="12" fillId="2" borderId="17" xfId="0" applyFont="1" applyFill="1" applyBorder="1"/>
    <xf numFmtId="0" fontId="12" fillId="2" borderId="17" xfId="0" quotePrefix="1" applyFont="1" applyFill="1" applyBorder="1"/>
    <xf numFmtId="0" fontId="2" fillId="2" borderId="10" xfId="0" applyFont="1" applyFill="1" applyBorder="1"/>
    <xf numFmtId="0" fontId="6" fillId="2" borderId="0" xfId="0" applyFont="1" applyFill="1" applyAlignment="1">
      <alignment horizontal="left" vertical="top"/>
    </xf>
    <xf numFmtId="0" fontId="6" fillId="2" borderId="14" xfId="0" applyFont="1" applyFill="1" applyBorder="1"/>
    <xf numFmtId="0" fontId="2" fillId="2" borderId="14" xfId="0" applyFont="1" applyFill="1" applyBorder="1"/>
    <xf numFmtId="0" fontId="12" fillId="2" borderId="55" xfId="0" applyFont="1" applyFill="1" applyBorder="1"/>
    <xf numFmtId="0" fontId="13" fillId="2" borderId="30" xfId="0" applyFont="1" applyFill="1" applyBorder="1"/>
    <xf numFmtId="0" fontId="13" fillId="2" borderId="51" xfId="0" applyFont="1" applyFill="1" applyBorder="1"/>
    <xf numFmtId="0" fontId="11" fillId="2" borderId="49" xfId="0" applyFont="1" applyFill="1" applyBorder="1"/>
    <xf numFmtId="0" fontId="11" fillId="2" borderId="30" xfId="0" applyFont="1" applyFill="1" applyBorder="1"/>
    <xf numFmtId="0" fontId="2" fillId="2" borderId="52" xfId="0" applyFont="1" applyFill="1" applyBorder="1"/>
    <xf numFmtId="0" fontId="15" fillId="2" borderId="16" xfId="0" applyFont="1" applyFill="1" applyBorder="1"/>
    <xf numFmtId="164" fontId="11" fillId="2" borderId="0" xfId="0" applyNumberFormat="1" applyFont="1" applyFill="1"/>
    <xf numFmtId="0" fontId="11" fillId="2" borderId="84" xfId="0" applyFont="1" applyFill="1" applyBorder="1"/>
    <xf numFmtId="169" fontId="11" fillId="2" borderId="85" xfId="0" applyNumberFormat="1" applyFont="1" applyFill="1" applyBorder="1"/>
    <xf numFmtId="0" fontId="11" fillId="2" borderId="86" xfId="0" applyFont="1" applyFill="1" applyBorder="1"/>
    <xf numFmtId="0" fontId="11" fillId="2" borderId="26" xfId="0" applyFont="1" applyFill="1" applyBorder="1"/>
    <xf numFmtId="0" fontId="11" fillId="2" borderId="8" xfId="0" applyFont="1" applyFill="1" applyBorder="1"/>
    <xf numFmtId="169" fontId="11" fillId="7" borderId="2" xfId="7" applyNumberFormat="1" applyFont="1" applyFill="1" applyBorder="1" applyProtection="1">
      <protection locked="0"/>
    </xf>
    <xf numFmtId="169" fontId="11" fillId="7" borderId="2" xfId="0" applyNumberFormat="1" applyFont="1" applyFill="1" applyBorder="1" applyProtection="1">
      <protection locked="0"/>
    </xf>
    <xf numFmtId="10" fontId="11" fillId="5" borderId="2" xfId="0" applyNumberFormat="1" applyFont="1" applyFill="1" applyBorder="1"/>
    <xf numFmtId="0" fontId="11" fillId="2" borderId="89" xfId="0" applyFont="1" applyFill="1" applyBorder="1"/>
    <xf numFmtId="166" fontId="11" fillId="2" borderId="26" xfId="0" applyNumberFormat="1" applyFont="1" applyFill="1" applyBorder="1"/>
    <xf numFmtId="0" fontId="13" fillId="2" borderId="0" xfId="0" applyFont="1" applyFill="1" applyAlignment="1">
      <alignment horizontal="left"/>
    </xf>
    <xf numFmtId="0" fontId="13" fillId="2" borderId="15" xfId="0" applyFont="1" applyFill="1" applyBorder="1" applyAlignment="1">
      <alignment horizontal="center"/>
    </xf>
    <xf numFmtId="0" fontId="13" fillId="2" borderId="9" xfId="0" applyFont="1" applyFill="1" applyBorder="1" applyAlignment="1">
      <alignment horizontal="center"/>
    </xf>
    <xf numFmtId="1" fontId="4" fillId="2" borderId="0" xfId="0" applyNumberFormat="1" applyFont="1" applyFill="1"/>
    <xf numFmtId="169" fontId="12" fillId="5" borderId="83" xfId="0" applyNumberFormat="1" applyFont="1" applyFill="1" applyBorder="1"/>
    <xf numFmtId="169" fontId="11" fillId="5" borderId="9" xfId="0" applyNumberFormat="1" applyFont="1" applyFill="1" applyBorder="1"/>
    <xf numFmtId="0" fontId="15" fillId="2" borderId="0" xfId="0" applyFont="1" applyFill="1" applyAlignment="1">
      <alignment horizontal="left"/>
    </xf>
    <xf numFmtId="0" fontId="11" fillId="2" borderId="55" xfId="0" applyFont="1" applyFill="1" applyBorder="1" applyAlignment="1">
      <alignment horizontal="left" vertical="top"/>
    </xf>
    <xf numFmtId="0" fontId="11" fillId="2" borderId="51" xfId="0" applyFont="1" applyFill="1" applyBorder="1" applyAlignment="1">
      <alignment horizontal="center"/>
    </xf>
    <xf numFmtId="0" fontId="12" fillId="2" borderId="0" xfId="3" applyFont="1" applyFill="1" applyAlignment="1">
      <alignment horizontal="left" vertical="top" wrapText="1"/>
    </xf>
    <xf numFmtId="0" fontId="12"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lignment horizontal="center"/>
    </xf>
    <xf numFmtId="0" fontId="12" fillId="2" borderId="0" xfId="0" applyFont="1" applyFill="1" applyAlignment="1">
      <alignment vertical="center" wrapText="1"/>
    </xf>
    <xf numFmtId="0" fontId="12" fillId="2" borderId="0" xfId="3" applyFont="1" applyFill="1" applyAlignment="1">
      <alignment horizontal="center" vertical="center" wrapText="1"/>
    </xf>
    <xf numFmtId="0" fontId="12" fillId="2" borderId="33" xfId="3" applyFont="1" applyFill="1" applyBorder="1" applyAlignment="1">
      <alignment horizontal="center" vertical="center" wrapText="1"/>
    </xf>
    <xf numFmtId="0" fontId="9" fillId="0" borderId="0" xfId="0" applyFont="1"/>
    <xf numFmtId="173" fontId="45" fillId="0" borderId="0" xfId="7" applyNumberFormat="1" applyFont="1" applyAlignment="1">
      <alignment vertical="center"/>
    </xf>
    <xf numFmtId="0" fontId="2" fillId="0" borderId="0" xfId="7" applyNumberFormat="1" applyFont="1" applyAlignment="1">
      <alignment horizontal="left" vertical="center"/>
    </xf>
    <xf numFmtId="165" fontId="2" fillId="0" borderId="0" xfId="7" applyNumberFormat="1" applyFont="1" applyAlignment="1">
      <alignment horizontal="center" vertical="center"/>
    </xf>
    <xf numFmtId="173" fontId="2" fillId="0" borderId="0" xfId="7" applyNumberFormat="1" applyFont="1" applyAlignment="1">
      <alignment horizontal="left" vertical="center"/>
    </xf>
    <xf numFmtId="165" fontId="6" fillId="0" borderId="0" xfId="7" applyNumberFormat="1" applyFont="1" applyAlignment="1">
      <alignment horizontal="center" vertical="center"/>
    </xf>
    <xf numFmtId="9" fontId="2" fillId="0" borderId="0" xfId="6" applyFont="1" applyAlignment="1">
      <alignment horizontal="center" vertical="center"/>
    </xf>
    <xf numFmtId="173" fontId="46" fillId="4" borderId="6" xfId="7" applyNumberFormat="1" applyFont="1" applyFill="1" applyBorder="1" applyAlignment="1">
      <alignment vertical="center"/>
    </xf>
    <xf numFmtId="0" fontId="46" fillId="4" borderId="12" xfId="7" applyNumberFormat="1" applyFont="1" applyFill="1" applyBorder="1" applyAlignment="1">
      <alignment horizontal="left" vertical="center"/>
    </xf>
    <xf numFmtId="165" fontId="46" fillId="4" borderId="12" xfId="7" applyNumberFormat="1" applyFont="1" applyFill="1" applyBorder="1" applyAlignment="1">
      <alignment horizontal="center" vertical="center"/>
    </xf>
    <xf numFmtId="173" fontId="46" fillId="4" borderId="12" xfId="7" applyNumberFormat="1" applyFont="1" applyFill="1" applyBorder="1" applyAlignment="1">
      <alignment horizontal="left" vertical="center"/>
    </xf>
    <xf numFmtId="173" fontId="46" fillId="4" borderId="7" xfId="7" applyNumberFormat="1" applyFont="1" applyFill="1" applyBorder="1" applyAlignment="1">
      <alignment horizontal="left" vertical="center"/>
    </xf>
    <xf numFmtId="173" fontId="46" fillId="0" borderId="6" xfId="7" applyNumberFormat="1" applyFont="1" applyBorder="1" applyAlignment="1">
      <alignment horizontal="left" vertical="center"/>
    </xf>
    <xf numFmtId="173" fontId="46" fillId="0" borderId="12" xfId="7" applyNumberFormat="1" applyFont="1" applyBorder="1" applyAlignment="1">
      <alignment horizontal="left" vertical="center"/>
    </xf>
    <xf numFmtId="165" fontId="46" fillId="0" borderId="12" xfId="7" applyNumberFormat="1" applyFont="1" applyBorder="1" applyAlignment="1">
      <alignment horizontal="center" vertical="center"/>
    </xf>
    <xf numFmtId="9" fontId="46" fillId="0" borderId="12" xfId="6" applyFont="1" applyBorder="1" applyAlignment="1">
      <alignment horizontal="center" vertical="center"/>
    </xf>
    <xf numFmtId="9" fontId="46" fillId="0" borderId="7" xfId="6" applyFont="1" applyBorder="1" applyAlignment="1">
      <alignment horizontal="center" vertical="center"/>
    </xf>
    <xf numFmtId="9" fontId="46" fillId="4" borderId="6" xfId="6" applyFont="1" applyFill="1" applyBorder="1" applyAlignment="1">
      <alignment horizontal="left" vertical="center"/>
    </xf>
    <xf numFmtId="9" fontId="46" fillId="4" borderId="12" xfId="6" applyFont="1" applyFill="1" applyBorder="1" applyAlignment="1">
      <alignment horizontal="left" vertical="center"/>
    </xf>
    <xf numFmtId="9" fontId="46" fillId="4" borderId="7" xfId="6" applyFont="1" applyFill="1" applyBorder="1" applyAlignment="1">
      <alignment horizontal="left" vertical="center"/>
    </xf>
    <xf numFmtId="9" fontId="46" fillId="0" borderId="6" xfId="6" applyFont="1" applyBorder="1" applyAlignment="1">
      <alignment horizontal="left" vertical="center"/>
    </xf>
    <xf numFmtId="9" fontId="46" fillId="0" borderId="12" xfId="6" applyFont="1" applyBorder="1" applyAlignment="1">
      <alignment horizontal="left" vertical="center"/>
    </xf>
    <xf numFmtId="9" fontId="46" fillId="0" borderId="7" xfId="6" applyFont="1" applyBorder="1" applyAlignment="1">
      <alignment horizontal="left" vertical="center"/>
    </xf>
    <xf numFmtId="165" fontId="46" fillId="0" borderId="0" xfId="7" applyNumberFormat="1" applyFont="1" applyAlignment="1">
      <alignment horizontal="center" vertical="center"/>
    </xf>
    <xf numFmtId="174" fontId="6" fillId="0" borderId="0" xfId="7" applyNumberFormat="1" applyFont="1" applyAlignment="1">
      <alignment vertical="center"/>
    </xf>
    <xf numFmtId="0" fontId="6" fillId="0" borderId="0" xfId="7" applyNumberFormat="1" applyFont="1" applyAlignment="1">
      <alignment horizontal="left" vertical="center"/>
    </xf>
    <xf numFmtId="174" fontId="6" fillId="0" borderId="0" xfId="7" applyNumberFormat="1" applyFont="1" applyAlignment="1">
      <alignment horizontal="left" vertical="center"/>
    </xf>
    <xf numFmtId="9" fontId="6" fillId="0" borderId="0" xfId="6" applyFont="1" applyAlignment="1">
      <alignment horizontal="center" vertical="center"/>
    </xf>
    <xf numFmtId="9" fontId="6" fillId="0" borderId="56" xfId="6" applyFont="1" applyBorder="1" applyAlignment="1">
      <alignment horizontal="center" vertical="center"/>
    </xf>
    <xf numFmtId="165" fontId="6" fillId="0" borderId="39" xfId="7" applyNumberFormat="1" applyFont="1" applyBorder="1" applyAlignment="1">
      <alignment vertical="center" wrapText="1"/>
    </xf>
    <xf numFmtId="0" fontId="6" fillId="0" borderId="40" xfId="7" applyNumberFormat="1" applyFont="1" applyBorder="1" applyAlignment="1">
      <alignment horizontal="center" vertical="center" wrapText="1"/>
    </xf>
    <xf numFmtId="165" fontId="6" fillId="0" borderId="40" xfId="7" applyNumberFormat="1" applyFont="1" applyBorder="1" applyAlignment="1">
      <alignment horizontal="center" vertical="center" wrapText="1"/>
    </xf>
    <xf numFmtId="165" fontId="6" fillId="45" borderId="48" xfId="7" applyNumberFormat="1" applyFont="1" applyFill="1" applyBorder="1" applyAlignment="1">
      <alignment horizontal="center" vertical="center" wrapText="1"/>
    </xf>
    <xf numFmtId="165" fontId="6" fillId="46" borderId="48" xfId="7" applyNumberFormat="1" applyFont="1" applyFill="1" applyBorder="1" applyAlignment="1">
      <alignment horizontal="center" vertical="center" wrapText="1"/>
    </xf>
    <xf numFmtId="0" fontId="6" fillId="45" borderId="48" xfId="7" applyNumberFormat="1" applyFont="1" applyFill="1" applyBorder="1" applyAlignment="1">
      <alignment horizontal="center" vertical="center" wrapText="1"/>
    </xf>
    <xf numFmtId="165" fontId="6" fillId="45" borderId="40" xfId="7" applyNumberFormat="1" applyFont="1" applyFill="1" applyBorder="1" applyAlignment="1">
      <alignment horizontal="center" vertical="center" wrapText="1"/>
    </xf>
    <xf numFmtId="9" fontId="6" fillId="45" borderId="40" xfId="6" applyFont="1" applyFill="1" applyBorder="1" applyAlignment="1">
      <alignment horizontal="center" vertical="center" wrapText="1"/>
    </xf>
    <xf numFmtId="9" fontId="6" fillId="46" borderId="40" xfId="6" applyFont="1" applyFill="1" applyBorder="1" applyAlignment="1">
      <alignment horizontal="center" vertical="center" wrapText="1"/>
    </xf>
    <xf numFmtId="9" fontId="6" fillId="46" borderId="38" xfId="6" applyFont="1" applyFill="1" applyBorder="1" applyAlignment="1">
      <alignment horizontal="center" vertical="center" wrapText="1"/>
    </xf>
    <xf numFmtId="9" fontId="6" fillId="45" borderId="39" xfId="6" applyFont="1" applyFill="1" applyBorder="1" applyAlignment="1">
      <alignment horizontal="center" vertical="center" wrapText="1"/>
    </xf>
    <xf numFmtId="9" fontId="6" fillId="45" borderId="41" xfId="6" applyFont="1" applyFill="1" applyBorder="1" applyAlignment="1">
      <alignment horizontal="center" vertical="center" wrapText="1"/>
    </xf>
    <xf numFmtId="9" fontId="6" fillId="46" borderId="39" xfId="6" applyFont="1" applyFill="1" applyBorder="1" applyAlignment="1">
      <alignment horizontal="center" vertical="center" wrapText="1"/>
    </xf>
    <xf numFmtId="9" fontId="6" fillId="46" borderId="41" xfId="6" applyFont="1" applyFill="1" applyBorder="1" applyAlignment="1">
      <alignment horizontal="center" vertical="center" wrapText="1"/>
    </xf>
    <xf numFmtId="9" fontId="6" fillId="45" borderId="57" xfId="6" applyFont="1" applyFill="1" applyBorder="1" applyAlignment="1">
      <alignment horizontal="center" vertical="center" wrapText="1"/>
    </xf>
    <xf numFmtId="9" fontId="6" fillId="46" borderId="57" xfId="6" applyFont="1" applyFill="1" applyBorder="1" applyAlignment="1">
      <alignment horizontal="center" vertical="center" wrapText="1"/>
    </xf>
    <xf numFmtId="9" fontId="6" fillId="45" borderId="48" xfId="6" applyFont="1" applyFill="1" applyBorder="1" applyAlignment="1">
      <alignment horizontal="center" vertical="center" wrapText="1"/>
    </xf>
    <xf numFmtId="9" fontId="6" fillId="45" borderId="35" xfId="6" applyFont="1" applyFill="1" applyBorder="1" applyAlignment="1">
      <alignment horizontal="center" vertical="center" wrapText="1"/>
    </xf>
    <xf numFmtId="9" fontId="6" fillId="46" borderId="48" xfId="6" applyFont="1" applyFill="1" applyBorder="1" applyAlignment="1">
      <alignment horizontal="center" vertical="center" wrapText="1"/>
    </xf>
    <xf numFmtId="9" fontId="6" fillId="46" borderId="35" xfId="6" applyFont="1" applyFill="1" applyBorder="1" applyAlignment="1">
      <alignment horizontal="center" vertical="center" wrapText="1"/>
    </xf>
    <xf numFmtId="173" fontId="6" fillId="0" borderId="21" xfId="7" applyNumberFormat="1" applyFont="1" applyBorder="1" applyAlignment="1">
      <alignment vertical="center" wrapText="1"/>
    </xf>
    <xf numFmtId="0" fontId="6" fillId="0" borderId="22" xfId="7" applyNumberFormat="1" applyFont="1" applyBorder="1" applyAlignment="1">
      <alignment horizontal="left" vertical="center" wrapText="1"/>
    </xf>
    <xf numFmtId="165" fontId="6" fillId="0" borderId="22" xfId="7" applyNumberFormat="1" applyFont="1" applyBorder="1" applyAlignment="1">
      <alignment horizontal="center" vertical="center" wrapText="1"/>
    </xf>
    <xf numFmtId="173" fontId="6" fillId="45" borderId="36" xfId="7" applyNumberFormat="1" applyFont="1" applyFill="1" applyBorder="1" applyAlignment="1">
      <alignment horizontal="left" vertical="center" wrapText="1"/>
    </xf>
    <xf numFmtId="173" fontId="6" fillId="46" borderId="36" xfId="7" applyNumberFormat="1" applyFont="1" applyFill="1" applyBorder="1" applyAlignment="1">
      <alignment horizontal="left" vertical="center" wrapText="1"/>
    </xf>
    <xf numFmtId="165" fontId="6" fillId="45" borderId="22" xfId="7" applyNumberFormat="1" applyFont="1" applyFill="1" applyBorder="1" applyAlignment="1">
      <alignment horizontal="center" vertical="center" wrapText="1"/>
    </xf>
    <xf numFmtId="9" fontId="6" fillId="45" borderId="22" xfId="6" applyFont="1" applyFill="1" applyBorder="1" applyAlignment="1">
      <alignment horizontal="center" vertical="center" wrapText="1"/>
    </xf>
    <xf numFmtId="0" fontId="6" fillId="46" borderId="22" xfId="7" applyNumberFormat="1" applyFont="1" applyFill="1" applyBorder="1" applyAlignment="1">
      <alignment horizontal="center" vertical="center" wrapText="1"/>
    </xf>
    <xf numFmtId="0" fontId="6" fillId="45" borderId="22" xfId="7" applyNumberFormat="1" applyFont="1" applyFill="1" applyBorder="1" applyAlignment="1">
      <alignment horizontal="center" vertical="center" wrapText="1"/>
    </xf>
    <xf numFmtId="0" fontId="6" fillId="46" borderId="34" xfId="7" applyNumberFormat="1" applyFont="1" applyFill="1" applyBorder="1" applyAlignment="1">
      <alignment horizontal="center" vertical="center" wrapText="1"/>
    </xf>
    <xf numFmtId="0" fontId="6" fillId="45" borderId="21" xfId="7" applyNumberFormat="1" applyFont="1" applyFill="1" applyBorder="1" applyAlignment="1">
      <alignment horizontal="center" vertical="center" wrapText="1"/>
    </xf>
    <xf numFmtId="0" fontId="6" fillId="45" borderId="42" xfId="7" applyNumberFormat="1" applyFont="1" applyFill="1" applyBorder="1" applyAlignment="1">
      <alignment horizontal="center" vertical="center" wrapText="1"/>
    </xf>
    <xf numFmtId="0" fontId="6" fillId="46" borderId="21" xfId="7" applyNumberFormat="1" applyFont="1" applyFill="1" applyBorder="1" applyAlignment="1">
      <alignment horizontal="center" vertical="center" wrapText="1"/>
    </xf>
    <xf numFmtId="0" fontId="6" fillId="46" borderId="42" xfId="7" applyNumberFormat="1" applyFont="1" applyFill="1" applyBorder="1" applyAlignment="1">
      <alignment horizontal="center" vertical="center" wrapText="1"/>
    </xf>
    <xf numFmtId="0" fontId="6" fillId="45" borderId="36" xfId="7" applyNumberFormat="1" applyFont="1" applyFill="1" applyBorder="1" applyAlignment="1">
      <alignment horizontal="center" vertical="center" wrapText="1"/>
    </xf>
    <xf numFmtId="0" fontId="6" fillId="45" borderId="32" xfId="7" applyNumberFormat="1" applyFont="1" applyFill="1" applyBorder="1" applyAlignment="1">
      <alignment horizontal="center" vertical="center" wrapText="1"/>
    </xf>
    <xf numFmtId="0" fontId="6" fillId="45" borderId="59" xfId="7" applyNumberFormat="1" applyFont="1" applyFill="1" applyBorder="1" applyAlignment="1">
      <alignment horizontal="center" vertical="center" wrapText="1"/>
    </xf>
    <xf numFmtId="0" fontId="6" fillId="46" borderId="59" xfId="7" applyNumberFormat="1" applyFont="1" applyFill="1" applyBorder="1" applyAlignment="1">
      <alignment horizontal="center" vertical="center" wrapText="1"/>
    </xf>
    <xf numFmtId="165" fontId="6" fillId="0" borderId="0" xfId="7" applyNumberFormat="1" applyFont="1" applyAlignment="1">
      <alignment horizontal="center" vertical="center" wrapText="1"/>
    </xf>
    <xf numFmtId="49" fontId="6" fillId="45" borderId="36" xfId="7" applyNumberFormat="1" applyFont="1" applyFill="1" applyBorder="1" applyAlignment="1">
      <alignment horizontal="left" vertical="center" wrapText="1"/>
    </xf>
    <xf numFmtId="0" fontId="6" fillId="46" borderId="36" xfId="7" applyNumberFormat="1" applyFont="1" applyFill="1" applyBorder="1" applyAlignment="1">
      <alignment horizontal="left" vertical="center" wrapText="1"/>
    </xf>
    <xf numFmtId="3" fontId="6" fillId="46" borderId="22" xfId="7" applyNumberFormat="1" applyFont="1" applyFill="1" applyBorder="1" applyAlignment="1">
      <alignment horizontal="center" vertical="center" wrapText="1"/>
    </xf>
    <xf numFmtId="3" fontId="6" fillId="45" borderId="22" xfId="7" applyNumberFormat="1" applyFont="1" applyFill="1" applyBorder="1" applyAlignment="1">
      <alignment horizontal="center" vertical="center" wrapText="1"/>
    </xf>
    <xf numFmtId="10" fontId="6" fillId="45" borderId="22" xfId="7" applyNumberFormat="1" applyFont="1" applyFill="1" applyBorder="1" applyAlignment="1">
      <alignment horizontal="center" vertical="center" wrapText="1"/>
    </xf>
    <xf numFmtId="10" fontId="6" fillId="45" borderId="42" xfId="7" applyNumberFormat="1" applyFont="1" applyFill="1" applyBorder="1" applyAlignment="1">
      <alignment horizontal="center" vertical="center" wrapText="1"/>
    </xf>
    <xf numFmtId="10" fontId="6" fillId="46" borderId="22" xfId="7" applyNumberFormat="1" applyFont="1" applyFill="1" applyBorder="1" applyAlignment="1">
      <alignment horizontal="center" vertical="center" wrapText="1"/>
    </xf>
    <xf numFmtId="10" fontId="6" fillId="46" borderId="42" xfId="7" applyNumberFormat="1" applyFont="1" applyFill="1" applyBorder="1" applyAlignment="1">
      <alignment horizontal="center" vertical="center" wrapText="1"/>
    </xf>
    <xf numFmtId="3" fontId="6" fillId="46" borderId="21" xfId="7" applyNumberFormat="1" applyFont="1" applyFill="1" applyBorder="1" applyAlignment="1">
      <alignment horizontal="center" vertical="center" wrapText="1"/>
    </xf>
    <xf numFmtId="9" fontId="6" fillId="0" borderId="12" xfId="6" applyFont="1" applyBorder="1" applyAlignment="1">
      <alignment horizontal="center" vertical="center"/>
    </xf>
    <xf numFmtId="9" fontId="6" fillId="45" borderId="19" xfId="6" applyFont="1" applyFill="1" applyBorder="1" applyAlignment="1">
      <alignment horizontal="center" vertical="center" wrapText="1"/>
    </xf>
    <xf numFmtId="14" fontId="6" fillId="46" borderId="32" xfId="7" applyNumberFormat="1" applyFont="1" applyFill="1" applyBorder="1" applyAlignment="1">
      <alignment horizontal="center" vertical="center" wrapText="1"/>
    </xf>
    <xf numFmtId="14" fontId="6" fillId="46" borderId="36" xfId="7" applyNumberFormat="1" applyFont="1" applyFill="1" applyBorder="1" applyAlignment="1">
      <alignment horizontal="center" vertical="center" wrapText="1"/>
    </xf>
    <xf numFmtId="14" fontId="6" fillId="46" borderId="21" xfId="7" applyNumberFormat="1" applyFont="1" applyFill="1" applyBorder="1" applyAlignment="1">
      <alignment horizontal="center" vertical="center" wrapText="1"/>
    </xf>
    <xf numFmtId="3" fontId="6" fillId="45" borderId="21" xfId="7" applyNumberFormat="1" applyFont="1" applyFill="1" applyBorder="1" applyAlignment="1">
      <alignment horizontal="center" vertical="center" wrapText="1"/>
    </xf>
    <xf numFmtId="3" fontId="6" fillId="45" borderId="42" xfId="7" applyNumberFormat="1" applyFont="1" applyFill="1" applyBorder="1" applyAlignment="1">
      <alignment horizontal="center" vertical="center" wrapText="1"/>
    </xf>
    <xf numFmtId="3" fontId="6" fillId="46" borderId="42" xfId="7" applyNumberFormat="1" applyFont="1" applyFill="1" applyBorder="1" applyAlignment="1">
      <alignment horizontal="center" vertical="center" wrapText="1"/>
    </xf>
    <xf numFmtId="3" fontId="6" fillId="45" borderId="36" xfId="7" applyNumberFormat="1" applyFont="1" applyFill="1" applyBorder="1" applyAlignment="1">
      <alignment horizontal="center" vertical="center" wrapText="1"/>
    </xf>
    <xf numFmtId="3" fontId="6" fillId="45" borderId="32" xfId="7" applyNumberFormat="1" applyFont="1" applyFill="1" applyBorder="1" applyAlignment="1">
      <alignment horizontal="center" vertical="center" wrapText="1"/>
    </xf>
    <xf numFmtId="3" fontId="6" fillId="46" borderId="36" xfId="7" applyNumberFormat="1" applyFont="1" applyFill="1" applyBorder="1" applyAlignment="1">
      <alignment horizontal="center" vertical="center" wrapText="1"/>
    </xf>
    <xf numFmtId="3" fontId="6" fillId="46" borderId="32" xfId="7" applyNumberFormat="1" applyFont="1" applyFill="1" applyBorder="1" applyAlignment="1">
      <alignment horizontal="center" vertical="center" wrapText="1"/>
    </xf>
    <xf numFmtId="0" fontId="6" fillId="45" borderId="24" xfId="7" applyNumberFormat="1" applyFont="1" applyFill="1" applyBorder="1" applyAlignment="1">
      <alignment horizontal="center" vertical="center" wrapText="1"/>
    </xf>
    <xf numFmtId="1" fontId="6" fillId="0" borderId="22" xfId="7" applyNumberFormat="1" applyFont="1" applyBorder="1" applyAlignment="1">
      <alignment horizontal="left" vertical="center" wrapText="1"/>
    </xf>
    <xf numFmtId="169" fontId="11" fillId="5" borderId="2" xfId="7" applyNumberFormat="1" applyFont="1" applyFill="1" applyBorder="1"/>
    <xf numFmtId="10" fontId="11" fillId="5" borderId="7" xfId="6" applyNumberFormat="1" applyFont="1" applyFill="1" applyBorder="1" applyAlignment="1">
      <alignment horizontal="center" vertical="center" wrapText="1"/>
    </xf>
    <xf numFmtId="0" fontId="11" fillId="2" borderId="0" xfId="0" applyFont="1" applyFill="1" applyAlignment="1">
      <alignment horizontal="left" vertical="center"/>
    </xf>
    <xf numFmtId="169" fontId="11" fillId="7" borderId="6" xfId="3" applyNumberFormat="1" applyFont="1" applyFill="1" applyBorder="1" applyAlignment="1" applyProtection="1">
      <alignment horizontal="right" vertical="center" wrapText="1"/>
      <protection locked="0"/>
    </xf>
    <xf numFmtId="7" fontId="11" fillId="5" borderId="4" xfId="7" applyNumberFormat="1" applyFont="1" applyFill="1" applyBorder="1"/>
    <xf numFmtId="164" fontId="11" fillId="2" borderId="29" xfId="0" applyNumberFormat="1" applyFont="1" applyFill="1" applyBorder="1"/>
    <xf numFmtId="7" fontId="11" fillId="5" borderId="2" xfId="7" applyNumberFormat="1" applyFont="1" applyFill="1" applyBorder="1"/>
    <xf numFmtId="169" fontId="12" fillId="2" borderId="54" xfId="0" applyNumberFormat="1" applyFont="1" applyFill="1" applyBorder="1"/>
    <xf numFmtId="169" fontId="12" fillId="2" borderId="85" xfId="0" applyNumberFormat="1" applyFont="1" applyFill="1" applyBorder="1"/>
    <xf numFmtId="164" fontId="11" fillId="2" borderId="8" xfId="0" applyNumberFormat="1" applyFont="1" applyFill="1" applyBorder="1"/>
    <xf numFmtId="9" fontId="11" fillId="5" borderId="44" xfId="6" applyFont="1" applyFill="1" applyBorder="1"/>
    <xf numFmtId="164" fontId="11" fillId="2" borderId="33" xfId="0" applyNumberFormat="1" applyFont="1" applyFill="1" applyBorder="1"/>
    <xf numFmtId="166" fontId="11" fillId="2" borderId="87" xfId="0" applyNumberFormat="1" applyFont="1" applyFill="1" applyBorder="1"/>
    <xf numFmtId="164" fontId="12" fillId="2" borderId="0" xfId="0" applyNumberFormat="1" applyFont="1" applyFill="1"/>
    <xf numFmtId="167" fontId="12" fillId="2" borderId="26" xfId="0" applyNumberFormat="1" applyFont="1" applyFill="1" applyBorder="1"/>
    <xf numFmtId="164" fontId="12" fillId="2" borderId="29" xfId="0" applyNumberFormat="1" applyFont="1" applyFill="1" applyBorder="1"/>
    <xf numFmtId="166" fontId="11" fillId="2" borderId="88" xfId="0" applyNumberFormat="1" applyFont="1" applyFill="1" applyBorder="1"/>
    <xf numFmtId="166" fontId="12" fillId="2" borderId="88" xfId="0" applyNumberFormat="1" applyFont="1" applyFill="1" applyBorder="1"/>
    <xf numFmtId="164" fontId="12" fillId="2" borderId="33" xfId="0" applyNumberFormat="1" applyFont="1" applyFill="1" applyBorder="1"/>
    <xf numFmtId="167" fontId="12" fillId="2" borderId="84" xfId="0" applyNumberFormat="1" applyFont="1" applyFill="1" applyBorder="1"/>
    <xf numFmtId="167" fontId="12" fillId="2" borderId="29" xfId="0" applyNumberFormat="1" applyFont="1" applyFill="1" applyBorder="1"/>
    <xf numFmtId="167" fontId="12" fillId="2" borderId="89" xfId="0" applyNumberFormat="1" applyFont="1" applyFill="1" applyBorder="1"/>
    <xf numFmtId="9" fontId="11" fillId="5" borderId="9" xfId="6" applyFont="1" applyFill="1" applyBorder="1"/>
    <xf numFmtId="164" fontId="12" fillId="2" borderId="26" xfId="0" applyNumberFormat="1" applyFont="1" applyFill="1" applyBorder="1"/>
    <xf numFmtId="167" fontId="11" fillId="2" borderId="89" xfId="0" applyNumberFormat="1" applyFont="1" applyFill="1" applyBorder="1"/>
    <xf numFmtId="167" fontId="11" fillId="2" borderId="43" xfId="0" applyNumberFormat="1" applyFont="1" applyFill="1" applyBorder="1"/>
    <xf numFmtId="164" fontId="11" fillId="2" borderId="26" xfId="0" applyNumberFormat="1" applyFont="1" applyFill="1" applyBorder="1"/>
    <xf numFmtId="164" fontId="11" fillId="2" borderId="28" xfId="0" applyNumberFormat="1" applyFont="1" applyFill="1" applyBorder="1"/>
    <xf numFmtId="164" fontId="11" fillId="2" borderId="5" xfId="0" applyNumberFormat="1" applyFont="1" applyFill="1" applyBorder="1"/>
    <xf numFmtId="9" fontId="11" fillId="5" borderId="44" xfId="0" applyNumberFormat="1" applyFont="1" applyFill="1" applyBorder="1"/>
    <xf numFmtId="167" fontId="11" fillId="2" borderId="26" xfId="0" applyNumberFormat="1" applyFont="1" applyFill="1" applyBorder="1"/>
    <xf numFmtId="10" fontId="11" fillId="5" borderId="9" xfId="0" applyNumberFormat="1" applyFont="1" applyFill="1" applyBorder="1"/>
    <xf numFmtId="169" fontId="11" fillId="7" borderId="9" xfId="0" applyNumberFormat="1" applyFont="1" applyFill="1" applyBorder="1" applyProtection="1">
      <protection locked="0"/>
    </xf>
    <xf numFmtId="171" fontId="11" fillId="5" borderId="2" xfId="7" applyNumberFormat="1" applyFont="1" applyFill="1" applyBorder="1"/>
    <xf numFmtId="169" fontId="11" fillId="5" borderId="2" xfId="0" applyNumberFormat="1" applyFont="1" applyFill="1" applyBorder="1"/>
    <xf numFmtId="10" fontId="12" fillId="5" borderId="37" xfId="2" applyNumberFormat="1" applyFont="1" applyFill="1" applyBorder="1" applyAlignment="1">
      <alignment horizontal="center" vertical="center" wrapText="1"/>
    </xf>
    <xf numFmtId="0" fontId="11" fillId="2" borderId="39" xfId="2" applyFont="1" applyFill="1" applyBorder="1" applyAlignment="1">
      <alignment horizontal="center" vertical="center"/>
    </xf>
    <xf numFmtId="164" fontId="11" fillId="5" borderId="40" xfId="2" applyNumberFormat="1" applyFont="1" applyFill="1" applyBorder="1" applyAlignment="1">
      <alignment horizontal="center" vertical="center" wrapText="1"/>
    </xf>
    <xf numFmtId="164" fontId="11" fillId="5" borderId="41" xfId="2" applyNumberFormat="1" applyFont="1" applyFill="1" applyBorder="1" applyAlignment="1">
      <alignment horizontal="center" vertical="center" wrapText="1"/>
    </xf>
    <xf numFmtId="0" fontId="11" fillId="2" borderId="20" xfId="2" applyFont="1" applyFill="1" applyBorder="1" applyAlignment="1">
      <alignment horizontal="center" vertical="center" wrapText="1"/>
    </xf>
    <xf numFmtId="10" fontId="12" fillId="5" borderId="2" xfId="2" applyNumberFormat="1" applyFont="1" applyFill="1" applyBorder="1" applyAlignment="1">
      <alignment horizontal="center" vertical="center" wrapText="1"/>
    </xf>
    <xf numFmtId="10" fontId="11" fillId="5" borderId="22" xfId="6" applyNumberFormat="1" applyFont="1" applyFill="1" applyBorder="1" applyAlignment="1">
      <alignment horizontal="center" vertical="center" wrapText="1"/>
    </xf>
    <xf numFmtId="0" fontId="11" fillId="4" borderId="9" xfId="0" applyFont="1" applyFill="1" applyBorder="1" applyAlignment="1">
      <alignment horizontal="center" vertical="center"/>
    </xf>
    <xf numFmtId="0" fontId="11" fillId="5" borderId="21" xfId="2" applyFont="1" applyFill="1" applyBorder="1" applyAlignment="1">
      <alignment horizontal="center" vertical="center" wrapText="1"/>
    </xf>
    <xf numFmtId="0" fontId="11" fillId="5" borderId="9" xfId="0" applyFont="1" applyFill="1" applyBorder="1" applyAlignment="1">
      <alignment horizontal="center" vertical="top"/>
    </xf>
    <xf numFmtId="3" fontId="11" fillId="5" borderId="9" xfId="0" applyNumberFormat="1" applyFont="1" applyFill="1" applyBorder="1" applyAlignment="1">
      <alignment horizontal="center" vertical="center"/>
    </xf>
    <xf numFmtId="3" fontId="11" fillId="5" borderId="9" xfId="0" applyNumberFormat="1" applyFont="1" applyFill="1" applyBorder="1" applyAlignment="1">
      <alignment horizontal="center"/>
    </xf>
    <xf numFmtId="0" fontId="11" fillId="2" borderId="9" xfId="0" applyFont="1" applyFill="1" applyBorder="1" applyAlignment="1">
      <alignment horizontal="left"/>
    </xf>
    <xf numFmtId="0" fontId="11" fillId="2" borderId="9" xfId="0" applyFont="1" applyFill="1" applyBorder="1" applyAlignment="1">
      <alignment horizontal="left" wrapText="1"/>
    </xf>
    <xf numFmtId="0" fontId="11" fillId="2" borderId="9" xfId="0" applyFont="1" applyFill="1" applyBorder="1" applyAlignment="1">
      <alignment horizontal="center" wrapText="1"/>
    </xf>
    <xf numFmtId="3" fontId="12" fillId="7" borderId="59" xfId="2" applyNumberFormat="1" applyFont="1" applyFill="1" applyBorder="1" applyAlignment="1" applyProtection="1">
      <alignment horizontal="center" vertical="center" wrapText="1"/>
      <protection locked="0"/>
    </xf>
    <xf numFmtId="0" fontId="11" fillId="10" borderId="6" xfId="1" applyFont="1" applyFill="1" applyBorder="1" applyAlignment="1">
      <alignment horizontal="center" vertical="center" wrapText="1"/>
    </xf>
    <xf numFmtId="0" fontId="11" fillId="10" borderId="12" xfId="1" applyFont="1" applyFill="1" applyBorder="1" applyAlignment="1">
      <alignment horizontal="center" vertical="center" wrapText="1"/>
    </xf>
    <xf numFmtId="0" fontId="11" fillId="10" borderId="7" xfId="1" applyFont="1" applyFill="1" applyBorder="1" applyAlignment="1">
      <alignment horizontal="center" vertical="center" wrapText="1"/>
    </xf>
    <xf numFmtId="9" fontId="6" fillId="0" borderId="6" xfId="6" applyFont="1" applyBorder="1" applyAlignment="1">
      <alignment horizontal="center" vertical="center"/>
    </xf>
    <xf numFmtId="9" fontId="6" fillId="0" borderId="12" xfId="6" applyFont="1" applyBorder="1" applyAlignment="1">
      <alignment horizontal="center" vertical="center"/>
    </xf>
    <xf numFmtId="9" fontId="6" fillId="0" borderId="7" xfId="6" applyFont="1" applyBorder="1" applyAlignment="1">
      <alignment horizontal="center" vertical="center"/>
    </xf>
    <xf numFmtId="9" fontId="6" fillId="45" borderId="38" xfId="6" applyFont="1" applyFill="1" applyBorder="1" applyAlignment="1">
      <alignment horizontal="center" vertical="center" wrapText="1"/>
    </xf>
    <xf numFmtId="9" fontId="6" fillId="45" borderId="19" xfId="6" applyFont="1" applyFill="1" applyBorder="1" applyAlignment="1">
      <alignment horizontal="center" vertical="center" wrapText="1"/>
    </xf>
    <xf numFmtId="9" fontId="6" fillId="45" borderId="48" xfId="6" applyFont="1" applyFill="1" applyBorder="1" applyAlignment="1">
      <alignment horizontal="center" vertical="center" wrapText="1"/>
    </xf>
    <xf numFmtId="9" fontId="6" fillId="46" borderId="38" xfId="6" applyFont="1" applyFill="1" applyBorder="1" applyAlignment="1">
      <alignment horizontal="center" vertical="center" wrapText="1"/>
    </xf>
    <xf numFmtId="9" fontId="6" fillId="46" borderId="19" xfId="6" applyFont="1" applyFill="1" applyBorder="1" applyAlignment="1">
      <alignment horizontal="center" vertical="center" wrapText="1"/>
    </xf>
    <xf numFmtId="9" fontId="6" fillId="46" borderId="48" xfId="6" applyFont="1" applyFill="1" applyBorder="1" applyAlignment="1">
      <alignment horizontal="center" vertical="center" wrapText="1"/>
    </xf>
    <xf numFmtId="9" fontId="6" fillId="45" borderId="18" xfId="6" applyFont="1" applyFill="1" applyBorder="1" applyAlignment="1">
      <alignment horizontal="center" vertical="center" wrapText="1"/>
    </xf>
    <xf numFmtId="9" fontId="6" fillId="45" borderId="35" xfId="6" applyFont="1" applyFill="1" applyBorder="1" applyAlignment="1">
      <alignment horizontal="center" vertical="center" wrapText="1"/>
    </xf>
    <xf numFmtId="9" fontId="6" fillId="46" borderId="18" xfId="6" applyFont="1" applyFill="1" applyBorder="1" applyAlignment="1">
      <alignment horizontal="center" vertical="center" wrapText="1"/>
    </xf>
    <xf numFmtId="9" fontId="6" fillId="46" borderId="35" xfId="6" applyFont="1" applyFill="1" applyBorder="1" applyAlignment="1">
      <alignment horizontal="center" vertical="center" wrapText="1"/>
    </xf>
    <xf numFmtId="9" fontId="6" fillId="0" borderId="16" xfId="6" applyFont="1" applyBorder="1" applyAlignment="1">
      <alignment horizontal="center" vertical="center"/>
    </xf>
    <xf numFmtId="9" fontId="6" fillId="0" borderId="17" xfId="6" applyFont="1" applyBorder="1" applyAlignment="1">
      <alignment horizontal="center" vertical="center"/>
    </xf>
    <xf numFmtId="9" fontId="6" fillId="0" borderId="10" xfId="6" applyFont="1" applyBorder="1" applyAlignment="1">
      <alignment horizontal="center" vertical="center"/>
    </xf>
    <xf numFmtId="0" fontId="11" fillId="2" borderId="6" xfId="2" applyFont="1" applyFill="1" applyBorder="1" applyAlignment="1">
      <alignment horizontal="left" vertical="top" wrapText="1"/>
    </xf>
    <xf numFmtId="0" fontId="11" fillId="2" borderId="12" xfId="2" applyFont="1" applyFill="1" applyBorder="1" applyAlignment="1">
      <alignment horizontal="left" vertical="top" wrapText="1"/>
    </xf>
    <xf numFmtId="0" fontId="11" fillId="2" borderId="7" xfId="2" applyFont="1" applyFill="1" applyBorder="1" applyAlignment="1">
      <alignment horizontal="left" vertical="top" wrapText="1"/>
    </xf>
    <xf numFmtId="0" fontId="5" fillId="6" borderId="45" xfId="3" applyFont="1" applyFill="1" applyBorder="1" applyAlignment="1" applyProtection="1">
      <alignment horizontal="center" vertical="center" wrapText="1"/>
      <protection locked="0"/>
    </xf>
    <xf numFmtId="0" fontId="5" fillId="6" borderId="12" xfId="3" applyFont="1" applyFill="1" applyBorder="1" applyAlignment="1" applyProtection="1">
      <alignment horizontal="center" vertical="center" wrapText="1"/>
      <protection locked="0"/>
    </xf>
    <xf numFmtId="0" fontId="5" fillId="6" borderId="7" xfId="3" applyFont="1" applyFill="1" applyBorder="1" applyAlignment="1" applyProtection="1">
      <alignment horizontal="center" vertical="center" wrapText="1"/>
      <protection locked="0"/>
    </xf>
    <xf numFmtId="0" fontId="11" fillId="2" borderId="6"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5" fillId="6" borderId="9" xfId="1" applyFont="1" applyFill="1" applyBorder="1" applyAlignment="1" applyProtection="1">
      <alignment horizontal="center" vertical="center" wrapText="1"/>
      <protection locked="0"/>
    </xf>
    <xf numFmtId="0" fontId="11" fillId="2" borderId="6"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47" xfId="2" applyFont="1" applyFill="1" applyBorder="1" applyAlignment="1">
      <alignment horizontal="left" vertical="center" wrapText="1"/>
    </xf>
    <xf numFmtId="0" fontId="12" fillId="7" borderId="43" xfId="3" applyFont="1" applyFill="1" applyBorder="1" applyAlignment="1" applyProtection="1">
      <alignment horizontal="center" vertical="top" wrapText="1"/>
      <protection locked="0"/>
    </xf>
    <xf numFmtId="0" fontId="12" fillId="7" borderId="44" xfId="3" applyFont="1" applyFill="1" applyBorder="1" applyAlignment="1" applyProtection="1">
      <alignment horizontal="center" vertical="top" wrapText="1"/>
      <protection locked="0"/>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55"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2" fillId="2" borderId="30" xfId="3"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23" xfId="3" applyFont="1" applyFill="1" applyBorder="1" applyAlignment="1">
      <alignment horizontal="left" vertical="top" wrapText="1"/>
    </xf>
    <xf numFmtId="49" fontId="12" fillId="7" borderId="43" xfId="3" applyNumberFormat="1" applyFont="1" applyFill="1" applyBorder="1" applyAlignment="1" applyProtection="1">
      <alignment horizontal="center" vertical="top" wrapText="1"/>
      <protection locked="0"/>
    </xf>
    <xf numFmtId="49" fontId="12" fillId="7" borderId="44" xfId="3" applyNumberFormat="1" applyFont="1" applyFill="1" applyBorder="1" applyAlignment="1" applyProtection="1">
      <alignment horizontal="center" vertical="top" wrapText="1"/>
      <protection locked="0"/>
    </xf>
    <xf numFmtId="0" fontId="11" fillId="2" borderId="9" xfId="1" applyFont="1" applyFill="1" applyBorder="1" applyAlignment="1">
      <alignment horizontal="left" vertical="center" wrapText="1"/>
    </xf>
    <xf numFmtId="0" fontId="11" fillId="2" borderId="56" xfId="2" applyFont="1" applyFill="1" applyBorder="1" applyAlignment="1">
      <alignment horizontal="left" vertical="top" wrapText="1"/>
    </xf>
    <xf numFmtId="0" fontId="11" fillId="2" borderId="1" xfId="2" applyFont="1" applyFill="1" applyBorder="1" applyAlignment="1">
      <alignment horizontal="left" vertical="top" wrapText="1"/>
    </xf>
    <xf numFmtId="0" fontId="12" fillId="7" borderId="13" xfId="2" applyFont="1" applyFill="1" applyBorder="1" applyAlignment="1" applyProtection="1">
      <alignment horizontal="center" vertical="top" wrapText="1"/>
      <protection locked="0"/>
    </xf>
    <xf numFmtId="0" fontId="12" fillId="7" borderId="14" xfId="2" applyFont="1" applyFill="1" applyBorder="1" applyAlignment="1" applyProtection="1">
      <alignment horizontal="center" vertical="top" wrapText="1"/>
      <protection locked="0"/>
    </xf>
    <xf numFmtId="0" fontId="12" fillId="7" borderId="15" xfId="2" applyFont="1" applyFill="1" applyBorder="1" applyAlignment="1" applyProtection="1">
      <alignment horizontal="center" vertical="top" wrapText="1"/>
      <protection locked="0"/>
    </xf>
    <xf numFmtId="0" fontId="12" fillId="7" borderId="16" xfId="2" applyFont="1" applyFill="1" applyBorder="1" applyAlignment="1" applyProtection="1">
      <alignment horizontal="center" vertical="top" wrapText="1"/>
      <protection locked="0"/>
    </xf>
    <xf numFmtId="0" fontId="12" fillId="7" borderId="17" xfId="2" applyFont="1" applyFill="1" applyBorder="1" applyAlignment="1" applyProtection="1">
      <alignment horizontal="center" vertical="top" wrapText="1"/>
      <protection locked="0"/>
    </xf>
    <xf numFmtId="0" fontId="12" fillId="7" borderId="10" xfId="2" applyFont="1" applyFill="1" applyBorder="1" applyAlignment="1" applyProtection="1">
      <alignment horizontal="center" vertical="top" wrapText="1"/>
      <protection locked="0"/>
    </xf>
    <xf numFmtId="0" fontId="12" fillId="7" borderId="6" xfId="2" applyFont="1" applyFill="1" applyBorder="1" applyAlignment="1" applyProtection="1">
      <alignment horizontal="left" vertical="top" wrapText="1"/>
      <protection locked="0"/>
    </xf>
    <xf numFmtId="0" fontId="12" fillId="7" borderId="12" xfId="2" applyFont="1" applyFill="1" applyBorder="1" applyAlignment="1" applyProtection="1">
      <alignment horizontal="left" vertical="top" wrapText="1"/>
      <protection locked="0"/>
    </xf>
    <xf numFmtId="0" fontId="12" fillId="7" borderId="7" xfId="2" applyFont="1" applyFill="1" applyBorder="1" applyAlignment="1" applyProtection="1">
      <alignment horizontal="left" vertical="top" wrapText="1"/>
      <protection locked="0"/>
    </xf>
    <xf numFmtId="0" fontId="11" fillId="2" borderId="6"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47" xfId="1" applyFont="1" applyFill="1" applyBorder="1" applyAlignment="1">
      <alignment horizontal="left" vertical="center" wrapText="1"/>
    </xf>
    <xf numFmtId="0" fontId="5" fillId="6" borderId="45" xfId="3" applyFont="1" applyFill="1" applyBorder="1" applyAlignment="1" applyProtection="1">
      <alignment horizontal="center" vertical="top" wrapText="1"/>
      <protection locked="0"/>
    </xf>
    <xf numFmtId="0" fontId="5" fillId="6" borderId="12" xfId="3" applyFont="1" applyFill="1" applyBorder="1" applyAlignment="1" applyProtection="1">
      <alignment horizontal="center" vertical="top" wrapText="1"/>
      <protection locked="0"/>
    </xf>
    <xf numFmtId="0" fontId="5" fillId="6" borderId="7" xfId="3" applyFont="1" applyFill="1" applyBorder="1" applyAlignment="1" applyProtection="1">
      <alignment horizontal="center" vertical="top" wrapText="1"/>
      <protection locked="0"/>
    </xf>
    <xf numFmtId="0" fontId="11" fillId="2" borderId="13" xfId="1" applyFont="1" applyFill="1" applyBorder="1" applyAlignment="1">
      <alignment horizontal="left" vertical="top"/>
    </xf>
    <xf numFmtId="0" fontId="11" fillId="2" borderId="14" xfId="1" applyFont="1" applyFill="1" applyBorder="1" applyAlignment="1">
      <alignment horizontal="left" vertical="top"/>
    </xf>
    <xf numFmtId="0" fontId="11" fillId="2" borderId="15" xfId="1" applyFont="1" applyFill="1" applyBorder="1" applyAlignment="1">
      <alignment horizontal="left" vertical="top"/>
    </xf>
    <xf numFmtId="0" fontId="11" fillId="2" borderId="51" xfId="1" applyFont="1" applyFill="1" applyBorder="1" applyAlignment="1">
      <alignment horizontal="left" vertical="top"/>
    </xf>
    <xf numFmtId="0" fontId="11" fillId="2" borderId="0" xfId="1" applyFont="1" applyFill="1" applyAlignment="1">
      <alignment horizontal="left" vertical="top"/>
    </xf>
    <xf numFmtId="0" fontId="11" fillId="2" borderId="55" xfId="1" applyFont="1" applyFill="1" applyBorder="1" applyAlignment="1">
      <alignment horizontal="left" vertical="top"/>
    </xf>
    <xf numFmtId="0" fontId="11" fillId="2" borderId="16" xfId="1" applyFont="1" applyFill="1" applyBorder="1" applyAlignment="1">
      <alignment horizontal="left" vertical="top"/>
    </xf>
    <xf numFmtId="0" fontId="11" fillId="2" borderId="17" xfId="1" applyFont="1" applyFill="1" applyBorder="1" applyAlignment="1">
      <alignment horizontal="left" vertical="top"/>
    </xf>
    <xf numFmtId="0" fontId="11" fillId="2" borderId="10" xfId="1" applyFont="1" applyFill="1" applyBorder="1" applyAlignment="1">
      <alignment horizontal="left" vertical="top"/>
    </xf>
    <xf numFmtId="0" fontId="12" fillId="2" borderId="57" xfId="3" applyFont="1" applyFill="1" applyBorder="1" applyAlignment="1">
      <alignment horizontal="left" vertical="top" wrapText="1"/>
    </xf>
    <xf numFmtId="0" fontId="12" fillId="2" borderId="31" xfId="0" applyFont="1" applyFill="1" applyBorder="1" applyAlignment="1">
      <alignment horizontal="left" vertical="top"/>
    </xf>
    <xf numFmtId="0" fontId="12" fillId="2" borderId="24" xfId="0" applyFont="1" applyFill="1" applyBorder="1" applyAlignment="1">
      <alignment horizontal="left" vertical="top"/>
    </xf>
    <xf numFmtId="0" fontId="12" fillId="2" borderId="32" xfId="0" applyFont="1" applyFill="1" applyBorder="1" applyAlignment="1">
      <alignment horizontal="left" vertical="top"/>
    </xf>
    <xf numFmtId="0" fontId="12" fillId="2" borderId="39" xfId="1" applyFont="1" applyFill="1" applyBorder="1" applyAlignment="1">
      <alignment horizontal="left" vertical="top" wrapText="1"/>
    </xf>
    <xf numFmtId="0" fontId="11" fillId="2" borderId="40" xfId="1" applyFont="1" applyFill="1" applyBorder="1" applyAlignment="1">
      <alignment horizontal="left" vertical="top" wrapText="1"/>
    </xf>
    <xf numFmtId="0" fontId="11" fillId="2" borderId="41" xfId="1"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7" xfId="0" applyFont="1" applyFill="1" applyBorder="1" applyAlignment="1">
      <alignment horizontal="left" vertical="top" wrapText="1"/>
    </xf>
    <xf numFmtId="0" fontId="11" fillId="2" borderId="21" xfId="1" applyFont="1" applyFill="1" applyBorder="1" applyAlignment="1">
      <alignment horizontal="left" vertical="top" wrapText="1"/>
    </xf>
    <xf numFmtId="0" fontId="11" fillId="2" borderId="22" xfId="1" applyFont="1" applyFill="1" applyBorder="1" applyAlignment="1">
      <alignment horizontal="left" vertical="top" wrapText="1"/>
    </xf>
    <xf numFmtId="0" fontId="11" fillId="2" borderId="42" xfId="1" applyFont="1" applyFill="1" applyBorder="1" applyAlignment="1">
      <alignment horizontal="left" vertical="top"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5" fillId="6" borderId="6" xfId="1" applyFont="1" applyFill="1" applyBorder="1" applyAlignment="1" applyProtection="1">
      <alignment horizontal="center" vertical="center" wrapText="1"/>
      <protection locked="0"/>
    </xf>
    <xf numFmtId="0" fontId="11" fillId="6" borderId="12" xfId="1" applyFont="1" applyFill="1" applyBorder="1" applyAlignment="1" applyProtection="1">
      <alignment horizontal="center" vertical="center" wrapText="1"/>
      <protection locked="0"/>
    </xf>
    <xf numFmtId="0" fontId="11" fillId="6" borderId="7" xfId="1" applyFont="1" applyFill="1" applyBorder="1" applyAlignment="1" applyProtection="1">
      <alignment horizontal="center" vertical="center" wrapText="1"/>
      <protection locked="0"/>
    </xf>
    <xf numFmtId="0" fontId="11" fillId="2" borderId="6" xfId="0" applyFont="1" applyFill="1" applyBorder="1" applyAlignment="1">
      <alignment horizontal="left"/>
    </xf>
    <xf numFmtId="0" fontId="11" fillId="2" borderId="12" xfId="0" applyFont="1" applyFill="1" applyBorder="1" applyAlignment="1">
      <alignment horizontal="left"/>
    </xf>
    <xf numFmtId="0" fontId="11" fillId="2" borderId="7" xfId="0" applyFont="1" applyFill="1" applyBorder="1" applyAlignment="1">
      <alignment horizontal="left"/>
    </xf>
    <xf numFmtId="0" fontId="5" fillId="6" borderId="45" xfId="2" applyFont="1" applyFill="1" applyBorder="1" applyAlignment="1" applyProtection="1">
      <alignment horizontal="center" vertical="center" wrapText="1"/>
      <protection locked="0"/>
    </xf>
    <xf numFmtId="0" fontId="5" fillId="6" borderId="12" xfId="2" applyFont="1" applyFill="1" applyBorder="1" applyAlignment="1" applyProtection="1">
      <alignment horizontal="center" vertical="center" wrapText="1"/>
      <protection locked="0"/>
    </xf>
    <xf numFmtId="0" fontId="5" fillId="6" borderId="7" xfId="2" applyFont="1" applyFill="1" applyBorder="1" applyAlignment="1" applyProtection="1">
      <alignment horizontal="center" vertical="center" wrapText="1"/>
      <protection locked="0"/>
    </xf>
    <xf numFmtId="1" fontId="5" fillId="5" borderId="43" xfId="3" applyNumberFormat="1" applyFont="1" applyFill="1" applyBorder="1" applyAlignment="1">
      <alignment horizontal="center" vertical="top" wrapText="1"/>
    </xf>
    <xf numFmtId="1" fontId="5" fillId="5" borderId="44" xfId="3" applyNumberFormat="1" applyFont="1" applyFill="1" applyBorder="1" applyAlignment="1">
      <alignment horizontal="center" vertical="top" wrapText="1"/>
    </xf>
    <xf numFmtId="0" fontId="5" fillId="5" borderId="43" xfId="3" applyFont="1" applyFill="1" applyBorder="1" applyAlignment="1">
      <alignment horizontal="center" vertical="top" wrapText="1"/>
    </xf>
    <xf numFmtId="0" fontId="5" fillId="5" borderId="44" xfId="3" applyFont="1" applyFill="1" applyBorder="1" applyAlignment="1">
      <alignment horizontal="center" vertical="top" wrapText="1"/>
    </xf>
    <xf numFmtId="0" fontId="12" fillId="7" borderId="6" xfId="2" applyFont="1" applyFill="1" applyBorder="1" applyAlignment="1" applyProtection="1">
      <alignment horizontal="left" vertical="center" wrapText="1"/>
      <protection locked="0"/>
    </xf>
    <xf numFmtId="0" fontId="12" fillId="7" borderId="12" xfId="2" applyFont="1" applyFill="1" applyBorder="1" applyAlignment="1" applyProtection="1">
      <alignment horizontal="left" vertical="center" wrapText="1"/>
      <protection locked="0"/>
    </xf>
    <xf numFmtId="0" fontId="12" fillId="7" borderId="7" xfId="2" applyFont="1" applyFill="1" applyBorder="1" applyAlignment="1" applyProtection="1">
      <alignment horizontal="left" vertical="center" wrapText="1"/>
      <protection locked="0"/>
    </xf>
    <xf numFmtId="0" fontId="12" fillId="7" borderId="14" xfId="2" applyFont="1" applyFill="1" applyBorder="1" applyAlignment="1" applyProtection="1">
      <alignment horizontal="left" vertical="top" wrapText="1"/>
      <protection locked="0"/>
    </xf>
    <xf numFmtId="0" fontId="12" fillId="7" borderId="15" xfId="2" applyFont="1" applyFill="1" applyBorder="1" applyAlignment="1" applyProtection="1">
      <alignment horizontal="left" vertical="top" wrapText="1"/>
      <protection locked="0"/>
    </xf>
    <xf numFmtId="0" fontId="12" fillId="7" borderId="17" xfId="2" applyFont="1" applyFill="1" applyBorder="1" applyAlignment="1" applyProtection="1">
      <alignment horizontal="left" vertical="top" wrapText="1"/>
      <protection locked="0"/>
    </xf>
    <xf numFmtId="0" fontId="12" fillId="7" borderId="10" xfId="2" applyFont="1" applyFill="1" applyBorder="1" applyAlignment="1" applyProtection="1">
      <alignment horizontal="left" vertical="top" wrapText="1"/>
      <protection locked="0"/>
    </xf>
    <xf numFmtId="0" fontId="11" fillId="6" borderId="6" xfId="1" applyFont="1" applyFill="1" applyBorder="1" applyAlignment="1">
      <alignment horizontal="center" vertical="center" wrapText="1"/>
    </xf>
    <xf numFmtId="0" fontId="11" fillId="6" borderId="12" xfId="1" applyFont="1" applyFill="1" applyBorder="1" applyAlignment="1">
      <alignment horizontal="center" vertical="center" wrapText="1"/>
    </xf>
    <xf numFmtId="0" fontId="11" fillId="6" borderId="7" xfId="1" applyFont="1" applyFill="1" applyBorder="1" applyAlignment="1">
      <alignment horizontal="center" vertical="center" wrapText="1"/>
    </xf>
    <xf numFmtId="0" fontId="11" fillId="2" borderId="6" xfId="3" applyFont="1" applyFill="1" applyBorder="1" applyAlignment="1">
      <alignment horizontal="center" vertical="center"/>
    </xf>
    <xf numFmtId="0" fontId="11" fillId="2" borderId="12" xfId="3" applyFont="1" applyFill="1" applyBorder="1" applyAlignment="1">
      <alignment horizontal="center" vertical="center"/>
    </xf>
    <xf numFmtId="0" fontId="11" fillId="2" borderId="7" xfId="3" applyFont="1" applyFill="1" applyBorder="1" applyAlignment="1">
      <alignment horizontal="center" vertical="center"/>
    </xf>
    <xf numFmtId="0" fontId="11" fillId="2" borderId="30"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11" xfId="2" applyFont="1" applyFill="1" applyBorder="1" applyAlignment="1">
      <alignment horizontal="left" vertical="center" wrapText="1"/>
    </xf>
    <xf numFmtId="164" fontId="12" fillId="7" borderId="3" xfId="2" applyNumberFormat="1" applyFont="1" applyFill="1" applyBorder="1" applyAlignment="1" applyProtection="1">
      <alignment horizontal="center" vertical="center" wrapText="1"/>
      <protection locked="0"/>
    </xf>
    <xf numFmtId="164" fontId="12" fillId="7" borderId="4" xfId="2" applyNumberFormat="1" applyFont="1" applyFill="1" applyBorder="1" applyAlignment="1" applyProtection="1">
      <alignment horizontal="center" vertical="center" wrapText="1"/>
      <protection locked="0"/>
    </xf>
    <xf numFmtId="164" fontId="12" fillId="7" borderId="11" xfId="2" applyNumberFormat="1" applyFont="1" applyFill="1" applyBorder="1" applyAlignment="1" applyProtection="1">
      <alignment horizontal="center" vertical="center" wrapText="1"/>
      <protection locked="0"/>
    </xf>
    <xf numFmtId="0" fontId="11" fillId="2" borderId="45"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7" xfId="2" applyFont="1" applyFill="1" applyBorder="1" applyAlignment="1">
      <alignment horizontal="center" vertical="center" wrapText="1"/>
    </xf>
    <xf numFmtId="164" fontId="12" fillId="7" borderId="38" xfId="3" applyNumberFormat="1" applyFont="1" applyFill="1" applyBorder="1" applyAlignment="1" applyProtection="1">
      <alignment horizontal="center" vertical="center" wrapText="1"/>
      <protection locked="0"/>
    </xf>
    <xf numFmtId="164" fontId="12" fillId="7" borderId="19" xfId="3" applyNumberFormat="1" applyFont="1" applyFill="1" applyBorder="1" applyAlignment="1" applyProtection="1">
      <alignment horizontal="center" vertical="center" wrapText="1"/>
      <protection locked="0"/>
    </xf>
    <xf numFmtId="164" fontId="12" fillId="7" borderId="35" xfId="3" applyNumberFormat="1" applyFont="1" applyFill="1" applyBorder="1" applyAlignment="1" applyProtection="1">
      <alignment horizontal="center" vertical="center" wrapText="1"/>
      <protection locked="0"/>
    </xf>
    <xf numFmtId="164" fontId="12" fillId="7" borderId="3" xfId="3" applyNumberFormat="1" applyFont="1" applyFill="1" applyBorder="1" applyAlignment="1" applyProtection="1">
      <alignment horizontal="center" vertical="center" wrapText="1"/>
      <protection locked="0"/>
    </xf>
    <xf numFmtId="164" fontId="12" fillId="7" borderId="4" xfId="3" applyNumberFormat="1" applyFont="1" applyFill="1" applyBorder="1" applyAlignment="1" applyProtection="1">
      <alignment horizontal="center" vertical="center" wrapText="1"/>
      <protection locked="0"/>
    </xf>
    <xf numFmtId="164" fontId="12" fillId="7" borderId="23" xfId="3" applyNumberFormat="1" applyFont="1" applyFill="1" applyBorder="1" applyAlignment="1" applyProtection="1">
      <alignment horizontal="center" vertical="center" wrapText="1"/>
      <protection locked="0"/>
    </xf>
    <xf numFmtId="0" fontId="11" fillId="2" borderId="7" xfId="1" applyFont="1" applyFill="1" applyBorder="1" applyAlignment="1">
      <alignment horizontal="left" vertical="center" wrapText="1"/>
    </xf>
    <xf numFmtId="0" fontId="11" fillId="2" borderId="46" xfId="2" applyFont="1" applyFill="1" applyBorder="1" applyAlignment="1">
      <alignment horizontal="center" vertical="center" wrapText="1"/>
    </xf>
    <xf numFmtId="0" fontId="11" fillId="2" borderId="43" xfId="2" applyFont="1" applyFill="1" applyBorder="1" applyAlignment="1">
      <alignment horizontal="center" vertical="center" wrapText="1"/>
    </xf>
    <xf numFmtId="164" fontId="11" fillId="2" borderId="43" xfId="2" applyNumberFormat="1" applyFont="1" applyFill="1" applyBorder="1" applyAlignment="1">
      <alignment horizontal="center" vertical="center" wrapText="1"/>
    </xf>
    <xf numFmtId="0" fontId="11" fillId="2" borderId="50" xfId="2" applyFont="1" applyFill="1" applyBorder="1" applyAlignment="1">
      <alignment horizontal="left" vertical="center" wrapText="1"/>
    </xf>
    <xf numFmtId="0" fontId="11" fillId="2" borderId="8" xfId="2" applyFont="1" applyFill="1" applyBorder="1" applyAlignment="1">
      <alignment horizontal="left" vertical="center" wrapText="1"/>
    </xf>
    <xf numFmtId="164" fontId="12" fillId="7" borderId="8" xfId="2" applyNumberFormat="1" applyFont="1" applyFill="1" applyBorder="1" applyAlignment="1" applyProtection="1">
      <alignment horizontal="center" vertical="center" wrapText="1"/>
      <protection locked="0"/>
    </xf>
    <xf numFmtId="164" fontId="12" fillId="7" borderId="22" xfId="2" applyNumberFormat="1" applyFont="1" applyFill="1" applyBorder="1" applyAlignment="1" applyProtection="1">
      <alignment horizontal="center" vertical="center" wrapText="1"/>
      <protection locked="0"/>
    </xf>
    <xf numFmtId="164" fontId="12" fillId="7" borderId="34" xfId="3" applyNumberFormat="1" applyFont="1" applyFill="1" applyBorder="1" applyAlignment="1" applyProtection="1">
      <alignment horizontal="center" vertical="center" wrapText="1"/>
      <protection locked="0"/>
    </xf>
    <xf numFmtId="164" fontId="12" fillId="7" borderId="24" xfId="3" applyNumberFormat="1" applyFont="1" applyFill="1" applyBorder="1" applyAlignment="1" applyProtection="1">
      <alignment horizontal="center" vertical="center" wrapText="1"/>
      <protection locked="0"/>
    </xf>
    <xf numFmtId="164" fontId="12" fillId="7" borderId="32" xfId="3" applyNumberFormat="1" applyFont="1" applyFill="1" applyBorder="1" applyAlignment="1" applyProtection="1">
      <alignment horizontal="center" vertical="center" wrapText="1"/>
      <protection locked="0"/>
    </xf>
    <xf numFmtId="0" fontId="11" fillId="2" borderId="39" xfId="2" applyFont="1" applyFill="1" applyBorder="1" applyAlignment="1">
      <alignment horizontal="left" vertical="center" wrapText="1"/>
    </xf>
    <xf numFmtId="0" fontId="11" fillId="2" borderId="48" xfId="2" applyFont="1" applyFill="1" applyBorder="1" applyAlignment="1">
      <alignment horizontal="left" vertical="center" wrapText="1"/>
    </xf>
    <xf numFmtId="0" fontId="11" fillId="2" borderId="40" xfId="2" applyFont="1" applyFill="1" applyBorder="1" applyAlignment="1">
      <alignment horizontal="left" vertical="center" wrapText="1"/>
    </xf>
    <xf numFmtId="164" fontId="12" fillId="5" borderId="40" xfId="2" applyNumberFormat="1" applyFont="1" applyFill="1" applyBorder="1" applyAlignment="1">
      <alignment horizontal="center" vertical="center" wrapText="1"/>
    </xf>
    <xf numFmtId="164" fontId="12" fillId="5" borderId="41" xfId="2" applyNumberFormat="1" applyFont="1" applyFill="1" applyBorder="1" applyAlignment="1">
      <alignment horizontal="center" vertical="center" wrapText="1"/>
    </xf>
    <xf numFmtId="0" fontId="11" fillId="2" borderId="21" xfId="2" applyFont="1" applyFill="1" applyBorder="1" applyAlignment="1">
      <alignment horizontal="left" vertical="center" wrapText="1"/>
    </xf>
    <xf numFmtId="0" fontId="11" fillId="2" borderId="22" xfId="2" applyFont="1" applyFill="1" applyBorder="1" applyAlignment="1">
      <alignment horizontal="left" vertical="center" wrapText="1"/>
    </xf>
    <xf numFmtId="0" fontId="12" fillId="7" borderId="9" xfId="0" applyFont="1" applyFill="1" applyBorder="1" applyAlignment="1" applyProtection="1">
      <alignment horizontal="left" vertical="top"/>
      <protection locked="0"/>
    </xf>
    <xf numFmtId="0" fontId="11" fillId="5" borderId="21" xfId="2" applyFont="1" applyFill="1" applyBorder="1" applyAlignment="1">
      <alignment horizontal="left" vertical="center" wrapText="1"/>
    </xf>
    <xf numFmtId="0" fontId="11" fillId="5" borderId="36" xfId="2" applyFont="1" applyFill="1" applyBorder="1" applyAlignment="1">
      <alignment horizontal="left" vertical="center" wrapText="1"/>
    </xf>
    <xf numFmtId="0" fontId="11" fillId="5" borderId="22" xfId="2" applyFont="1" applyFill="1" applyBorder="1" applyAlignment="1">
      <alignment horizontal="left" vertical="center" wrapText="1"/>
    </xf>
    <xf numFmtId="164" fontId="12" fillId="5" borderId="22" xfId="3" applyNumberFormat="1" applyFont="1" applyFill="1" applyBorder="1" applyAlignment="1">
      <alignment horizontal="center" vertical="center" wrapText="1"/>
    </xf>
    <xf numFmtId="164" fontId="12" fillId="5" borderId="42" xfId="3" applyNumberFormat="1" applyFont="1" applyFill="1" applyBorder="1" applyAlignment="1">
      <alignment horizontal="center" vertical="center" wrapText="1"/>
    </xf>
    <xf numFmtId="0" fontId="11" fillId="2" borderId="2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7" xfId="0" applyFont="1" applyFill="1" applyBorder="1" applyAlignment="1">
      <alignment horizontal="center" vertical="center" wrapText="1"/>
    </xf>
    <xf numFmtId="164" fontId="11" fillId="5" borderId="6" xfId="0" applyNumberFormat="1" applyFont="1" applyFill="1" applyBorder="1" applyAlignment="1">
      <alignment horizontal="center" vertical="center" wrapText="1"/>
    </xf>
    <xf numFmtId="164" fontId="11" fillId="5" borderId="12" xfId="0" applyNumberFormat="1"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164" fontId="12" fillId="7" borderId="2" xfId="3" applyNumberFormat="1" applyFont="1" applyFill="1" applyBorder="1" applyAlignment="1" applyProtection="1">
      <alignment horizontal="center" vertical="center" wrapText="1"/>
      <protection locked="0"/>
    </xf>
    <xf numFmtId="164" fontId="12" fillId="7" borderId="37" xfId="3" applyNumberFormat="1" applyFont="1" applyFill="1" applyBorder="1" applyAlignment="1" applyProtection="1">
      <alignment horizontal="center" vertical="center" wrapText="1"/>
      <protection locked="0"/>
    </xf>
    <xf numFmtId="5" fontId="11" fillId="5" borderId="9" xfId="5" applyNumberFormat="1" applyFont="1" applyFill="1" applyBorder="1" applyAlignment="1">
      <alignment horizontal="center"/>
    </xf>
    <xf numFmtId="5" fontId="11" fillId="5" borderId="9" xfId="5" applyNumberFormat="1" applyFont="1" applyFill="1" applyBorder="1" applyAlignment="1">
      <alignment horizontal="center" vertical="center"/>
    </xf>
    <xf numFmtId="0" fontId="11" fillId="2" borderId="5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7" borderId="3" xfId="2" applyFont="1" applyFill="1" applyBorder="1" applyAlignment="1" applyProtection="1">
      <alignment horizontal="center" vertical="top" wrapText="1"/>
      <protection locked="0"/>
    </xf>
    <xf numFmtId="0" fontId="11" fillId="7" borderId="4" xfId="2" applyFont="1" applyFill="1" applyBorder="1" applyAlignment="1" applyProtection="1">
      <alignment horizontal="center" vertical="top" wrapText="1"/>
      <protection locked="0"/>
    </xf>
    <xf numFmtId="0" fontId="11" fillId="7" borderId="11" xfId="2" applyFont="1" applyFill="1" applyBorder="1" applyAlignment="1" applyProtection="1">
      <alignment horizontal="center" vertical="top" wrapText="1"/>
      <protection locked="0"/>
    </xf>
    <xf numFmtId="0" fontId="11" fillId="2" borderId="4"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56"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7" borderId="9" xfId="0" applyFont="1" applyFill="1" applyBorder="1" applyAlignment="1" applyProtection="1">
      <alignment horizontal="left" vertical="top" wrapText="1"/>
      <protection locked="0"/>
    </xf>
    <xf numFmtId="0" fontId="12" fillId="7" borderId="6" xfId="0" applyFont="1" applyFill="1" applyBorder="1" applyAlignment="1" applyProtection="1">
      <alignment horizontal="left" vertical="top" wrapText="1"/>
      <protection locked="0"/>
    </xf>
    <xf numFmtId="0" fontId="12" fillId="7" borderId="12" xfId="0" applyFont="1" applyFill="1" applyBorder="1" applyAlignment="1" applyProtection="1">
      <alignment horizontal="left" vertical="top" wrapText="1"/>
      <protection locked="0"/>
    </xf>
    <xf numFmtId="0" fontId="12" fillId="7" borderId="7" xfId="0" applyFont="1" applyFill="1" applyBorder="1" applyAlignment="1" applyProtection="1">
      <alignment horizontal="left" vertical="top" wrapText="1"/>
      <protection locked="0"/>
    </xf>
    <xf numFmtId="0" fontId="11" fillId="2" borderId="9" xfId="0" applyFont="1" applyFill="1" applyBorder="1" applyAlignment="1">
      <alignment horizontal="center" vertical="center" wrapText="1"/>
    </xf>
    <xf numFmtId="0" fontId="11" fillId="2" borderId="9" xfId="0" applyFont="1" applyFill="1" applyBorder="1" applyAlignment="1">
      <alignment horizontal="left" vertical="top" wrapText="1"/>
    </xf>
    <xf numFmtId="0" fontId="12" fillId="7" borderId="34" xfId="0" applyFont="1" applyFill="1" applyBorder="1" applyAlignment="1" applyProtection="1">
      <alignment horizontal="center" vertical="center" wrapText="1"/>
      <protection locked="0"/>
    </xf>
    <xf numFmtId="0" fontId="12" fillId="7" borderId="24" xfId="0" applyFont="1" applyFill="1" applyBorder="1" applyAlignment="1" applyProtection="1">
      <alignment horizontal="center" vertical="center" wrapText="1"/>
      <protection locked="0"/>
    </xf>
    <xf numFmtId="0" fontId="12" fillId="7" borderId="32"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7" borderId="23" xfId="0" applyFont="1" applyFill="1" applyBorder="1" applyAlignment="1" applyProtection="1">
      <alignment horizontal="center" vertical="center" wrapText="1"/>
      <protection locked="0"/>
    </xf>
    <xf numFmtId="0" fontId="11" fillId="2" borderId="18"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7" borderId="6" xfId="0" applyFont="1" applyFill="1" applyBorder="1" applyAlignment="1" applyProtection="1">
      <alignment horizontal="left" vertical="top" wrapText="1"/>
      <protection locked="0"/>
    </xf>
    <xf numFmtId="0" fontId="11" fillId="7" borderId="12" xfId="0" applyFont="1" applyFill="1" applyBorder="1" applyAlignment="1" applyProtection="1">
      <alignment horizontal="left" vertical="top" wrapText="1"/>
      <protection locked="0"/>
    </xf>
    <xf numFmtId="0" fontId="11" fillId="7" borderId="7" xfId="0" applyFont="1" applyFill="1" applyBorder="1" applyAlignment="1" applyProtection="1">
      <alignment horizontal="left" vertical="top" wrapText="1"/>
      <protection locked="0"/>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7" xfId="0" applyFont="1" applyFill="1" applyBorder="1" applyAlignment="1">
      <alignment horizontal="left" vertical="center" wrapText="1"/>
    </xf>
    <xf numFmtId="3" fontId="11" fillId="5" borderId="22" xfId="2" applyNumberFormat="1" applyFont="1" applyFill="1" applyBorder="1" applyAlignment="1">
      <alignment horizontal="center" vertical="center" wrapText="1"/>
    </xf>
    <xf numFmtId="3" fontId="12" fillId="7" borderId="2" xfId="2" applyNumberFormat="1" applyFont="1" applyFill="1" applyBorder="1" applyAlignment="1" applyProtection="1">
      <alignment horizontal="center" vertical="center" wrapText="1"/>
      <protection locked="0"/>
    </xf>
    <xf numFmtId="0" fontId="11" fillId="2" borderId="40" xfId="2" applyFont="1" applyFill="1" applyBorder="1" applyAlignment="1">
      <alignment horizontal="center" vertical="center"/>
    </xf>
    <xf numFmtId="4" fontId="11" fillId="2" borderId="40" xfId="2" applyNumberFormat="1" applyFont="1" applyFill="1" applyBorder="1" applyAlignment="1">
      <alignment horizontal="center" vertical="center"/>
    </xf>
    <xf numFmtId="0" fontId="11" fillId="2" borderId="27" xfId="2" applyFont="1" applyFill="1" applyBorder="1" applyAlignment="1">
      <alignment horizontal="left" vertical="center" wrapText="1"/>
    </xf>
    <xf numFmtId="0" fontId="12" fillId="7" borderId="6" xfId="1" applyFont="1" applyFill="1" applyBorder="1" applyAlignment="1" applyProtection="1">
      <alignment horizontal="left" vertical="top" wrapText="1"/>
      <protection locked="0"/>
    </xf>
    <xf numFmtId="0" fontId="12" fillId="7" borderId="12" xfId="1" applyFont="1" applyFill="1" applyBorder="1" applyAlignment="1" applyProtection="1">
      <alignment horizontal="left" vertical="top" wrapText="1"/>
      <protection locked="0"/>
    </xf>
    <xf numFmtId="0" fontId="12" fillId="7" borderId="7" xfId="1" applyFont="1" applyFill="1" applyBorder="1" applyAlignment="1" applyProtection="1">
      <alignment horizontal="left" vertical="top" wrapText="1"/>
      <protection locked="0"/>
    </xf>
    <xf numFmtId="3" fontId="11" fillId="7" borderId="18" xfId="2" applyNumberFormat="1" applyFont="1" applyFill="1" applyBorder="1" applyAlignment="1" applyProtection="1">
      <alignment horizontal="left" vertical="center" wrapText="1"/>
      <protection locked="0"/>
    </xf>
    <xf numFmtId="3" fontId="11" fillId="7" borderId="19" xfId="2" applyNumberFormat="1" applyFont="1" applyFill="1" applyBorder="1" applyAlignment="1" applyProtection="1">
      <alignment horizontal="left" vertical="center" wrapText="1"/>
      <protection locked="0"/>
    </xf>
    <xf numFmtId="3" fontId="11" fillId="7" borderId="35" xfId="2" applyNumberFormat="1" applyFont="1" applyFill="1" applyBorder="1" applyAlignment="1" applyProtection="1">
      <alignment horizontal="left" vertical="center" wrapText="1"/>
      <protection locked="0"/>
    </xf>
    <xf numFmtId="3" fontId="12" fillId="7" borderId="30" xfId="2" applyNumberFormat="1" applyFont="1" applyFill="1" applyBorder="1" applyAlignment="1" applyProtection="1">
      <alignment horizontal="left" vertical="center" wrapText="1"/>
      <protection locked="0"/>
    </xf>
    <xf numFmtId="3" fontId="12" fillId="7" borderId="4" xfId="2" applyNumberFormat="1" applyFont="1" applyFill="1" applyBorder="1" applyAlignment="1" applyProtection="1">
      <alignment horizontal="left" vertical="center" wrapText="1"/>
      <protection locked="0"/>
    </xf>
    <xf numFmtId="3" fontId="12" fillId="7" borderId="23" xfId="2" applyNumberFormat="1" applyFont="1" applyFill="1" applyBorder="1" applyAlignment="1" applyProtection="1">
      <alignment horizontal="left" vertical="center" wrapText="1"/>
      <protection locked="0"/>
    </xf>
    <xf numFmtId="0" fontId="11" fillId="2" borderId="3" xfId="2" applyFont="1" applyFill="1" applyBorder="1" applyAlignment="1">
      <alignment horizontal="left" vertical="center" wrapText="1"/>
    </xf>
    <xf numFmtId="0" fontId="11" fillId="2" borderId="34" xfId="2" applyFont="1" applyFill="1" applyBorder="1" applyAlignment="1">
      <alignment horizontal="left" vertical="center" wrapText="1"/>
    </xf>
    <xf numFmtId="3" fontId="12" fillId="7" borderId="31" xfId="2" applyNumberFormat="1" applyFont="1" applyFill="1" applyBorder="1" applyAlignment="1" applyProtection="1">
      <alignment horizontal="left" vertical="center" wrapText="1"/>
      <protection locked="0"/>
    </xf>
    <xf numFmtId="3" fontId="12" fillId="7" borderId="24" xfId="2" applyNumberFormat="1" applyFont="1" applyFill="1" applyBorder="1" applyAlignment="1" applyProtection="1">
      <alignment horizontal="left" vertical="center" wrapText="1"/>
      <protection locked="0"/>
    </xf>
    <xf numFmtId="3" fontId="12" fillId="7" borderId="32" xfId="2" applyNumberFormat="1" applyFont="1" applyFill="1" applyBorder="1" applyAlignment="1" applyProtection="1">
      <alignment horizontal="left" vertical="center" wrapText="1"/>
      <protection locked="0"/>
    </xf>
    <xf numFmtId="0" fontId="12" fillId="2" borderId="6"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1" fillId="2" borderId="49" xfId="1" applyFont="1" applyFill="1" applyBorder="1" applyAlignment="1">
      <alignment horizontal="left" vertical="center" wrapText="1"/>
    </xf>
    <xf numFmtId="0" fontId="11" fillId="2" borderId="5" xfId="1" applyFont="1" applyFill="1" applyBorder="1" applyAlignment="1">
      <alignment horizontal="left" vertical="center" wrapText="1"/>
    </xf>
    <xf numFmtId="14" fontId="12" fillId="7" borderId="3" xfId="3" applyNumberFormat="1" applyFont="1" applyFill="1" applyBorder="1" applyAlignment="1" applyProtection="1">
      <alignment horizontal="center" vertical="top" wrapText="1"/>
      <protection locked="0"/>
    </xf>
    <xf numFmtId="14" fontId="12" fillId="7" borderId="4" xfId="3" applyNumberFormat="1" applyFont="1" applyFill="1" applyBorder="1" applyAlignment="1" applyProtection="1">
      <alignment horizontal="center" vertical="top" wrapText="1"/>
      <protection locked="0"/>
    </xf>
    <xf numFmtId="14" fontId="12" fillId="7" borderId="23" xfId="3" applyNumberFormat="1" applyFont="1" applyFill="1" applyBorder="1" applyAlignment="1" applyProtection="1">
      <alignment horizontal="center" vertical="top" wrapText="1"/>
      <protection locked="0"/>
    </xf>
    <xf numFmtId="0" fontId="11" fillId="2" borderId="31" xfId="1" applyFont="1" applyFill="1" applyBorder="1" applyAlignment="1">
      <alignment horizontal="left" vertical="center" wrapText="1"/>
    </xf>
    <xf numFmtId="0" fontId="11" fillId="2" borderId="24" xfId="1" applyFont="1" applyFill="1" applyBorder="1" applyAlignment="1">
      <alignment horizontal="left" vertical="center" wrapText="1"/>
    </xf>
    <xf numFmtId="14" fontId="12" fillId="7" borderId="34" xfId="3" applyNumberFormat="1" applyFont="1" applyFill="1" applyBorder="1" applyAlignment="1" applyProtection="1">
      <alignment horizontal="center" vertical="top" wrapText="1"/>
      <protection locked="0"/>
    </xf>
    <xf numFmtId="14" fontId="12" fillId="7" borderId="24" xfId="3" applyNumberFormat="1" applyFont="1" applyFill="1" applyBorder="1" applyAlignment="1" applyProtection="1">
      <alignment horizontal="center" vertical="top" wrapText="1"/>
      <protection locked="0"/>
    </xf>
    <xf numFmtId="14" fontId="12" fillId="7" borderId="32" xfId="3" applyNumberFormat="1" applyFont="1" applyFill="1" applyBorder="1" applyAlignment="1" applyProtection="1">
      <alignment horizontal="center" vertical="top" wrapText="1"/>
      <protection locked="0"/>
    </xf>
    <xf numFmtId="0" fontId="11" fillId="2" borderId="3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2" fillId="7" borderId="6" xfId="0" applyFont="1" applyFill="1" applyBorder="1" applyAlignment="1" applyProtection="1">
      <alignment horizontal="left" vertical="top"/>
      <protection locked="0"/>
    </xf>
    <xf numFmtId="0" fontId="12" fillId="7" borderId="12" xfId="0" applyFont="1" applyFill="1" applyBorder="1" applyAlignment="1" applyProtection="1">
      <alignment horizontal="left" vertical="top"/>
      <protection locked="0"/>
    </xf>
    <xf numFmtId="0" fontId="12" fillId="7" borderId="7" xfId="0" applyFont="1" applyFill="1" applyBorder="1" applyAlignment="1" applyProtection="1">
      <alignment horizontal="left" vertical="top"/>
      <protection locked="0"/>
    </xf>
    <xf numFmtId="0" fontId="11" fillId="7" borderId="6" xfId="0" applyFont="1" applyFill="1" applyBorder="1" applyAlignment="1" applyProtection="1">
      <alignment horizontal="left" vertical="top"/>
      <protection locked="0"/>
    </xf>
    <xf numFmtId="0" fontId="11" fillId="7" borderId="12" xfId="0" applyFont="1" applyFill="1" applyBorder="1" applyAlignment="1" applyProtection="1">
      <alignment horizontal="left" vertical="top"/>
      <protection locked="0"/>
    </xf>
    <xf numFmtId="0" fontId="11" fillId="7" borderId="7" xfId="0" applyFont="1" applyFill="1" applyBorder="1" applyAlignment="1" applyProtection="1">
      <alignment horizontal="left" vertical="top"/>
      <protection locked="0"/>
    </xf>
    <xf numFmtId="0" fontId="11" fillId="10" borderId="6" xfId="0" applyFont="1" applyFill="1" applyBorder="1" applyAlignment="1">
      <alignment horizontal="center" vertical="top" wrapText="1"/>
    </xf>
    <xf numFmtId="0" fontId="11" fillId="10" borderId="12" xfId="0" applyFont="1" applyFill="1" applyBorder="1" applyAlignment="1">
      <alignment horizontal="center" vertical="top" wrapText="1"/>
    </xf>
    <xf numFmtId="0" fontId="11" fillId="10" borderId="7" xfId="0" applyFont="1" applyFill="1" applyBorder="1" applyAlignment="1">
      <alignment horizontal="center" vertical="top" wrapText="1"/>
    </xf>
    <xf numFmtId="0" fontId="11" fillId="7" borderId="12" xfId="2" applyFont="1" applyFill="1" applyBorder="1" applyAlignment="1" applyProtection="1">
      <alignment horizontal="left" vertical="top" wrapText="1"/>
      <protection locked="0"/>
    </xf>
    <xf numFmtId="0" fontId="11" fillId="7" borderId="7" xfId="2" applyFont="1" applyFill="1" applyBorder="1" applyAlignment="1" applyProtection="1">
      <alignment horizontal="left" vertical="top" wrapText="1"/>
      <protection locked="0"/>
    </xf>
    <xf numFmtId="0" fontId="11" fillId="2" borderId="40" xfId="2" applyFont="1" applyFill="1" applyBorder="1" applyAlignment="1">
      <alignment horizontal="center" vertical="center" wrapText="1"/>
    </xf>
    <xf numFmtId="0" fontId="12" fillId="7" borderId="45" xfId="0" applyFont="1" applyFill="1" applyBorder="1" applyAlignment="1" applyProtection="1">
      <alignment horizontal="left" vertical="top" wrapText="1"/>
      <protection locked="0"/>
    </xf>
    <xf numFmtId="0" fontId="12" fillId="7" borderId="6" xfId="3" applyFont="1" applyFill="1" applyBorder="1" applyAlignment="1" applyProtection="1">
      <alignment horizontal="left" vertical="top" wrapText="1"/>
      <protection locked="0"/>
    </xf>
    <xf numFmtId="0" fontId="12" fillId="7" borderId="12" xfId="3" applyFont="1" applyFill="1" applyBorder="1" applyAlignment="1" applyProtection="1">
      <alignment horizontal="left" vertical="top" wrapText="1"/>
      <protection locked="0"/>
    </xf>
    <xf numFmtId="0" fontId="12" fillId="7" borderId="7" xfId="3" applyFont="1" applyFill="1" applyBorder="1" applyAlignment="1" applyProtection="1">
      <alignment horizontal="left" vertical="top" wrapText="1"/>
      <protection locked="0"/>
    </xf>
    <xf numFmtId="164" fontId="11" fillId="5" borderId="3" xfId="0" applyNumberFormat="1" applyFont="1" applyFill="1" applyBorder="1" applyAlignment="1">
      <alignment horizontal="center"/>
    </xf>
    <xf numFmtId="164" fontId="11" fillId="5" borderId="4" xfId="0" applyNumberFormat="1" applyFont="1" applyFill="1" applyBorder="1" applyAlignment="1">
      <alignment horizontal="center"/>
    </xf>
    <xf numFmtId="164" fontId="11" fillId="5" borderId="11" xfId="0" applyNumberFormat="1" applyFont="1" applyFill="1" applyBorder="1" applyAlignment="1">
      <alignment horizontal="center"/>
    </xf>
    <xf numFmtId="0" fontId="14" fillId="2" borderId="86" xfId="0" applyFont="1" applyFill="1" applyBorder="1" applyAlignment="1">
      <alignment horizontal="center"/>
    </xf>
    <xf numFmtId="0" fontId="14" fillId="2" borderId="14" xfId="0" applyFont="1" applyFill="1" applyBorder="1" applyAlignment="1">
      <alignment horizontal="center"/>
    </xf>
    <xf numFmtId="0" fontId="14" fillId="2" borderId="90" xfId="0" applyFont="1" applyFill="1" applyBorder="1" applyAlignment="1">
      <alignment horizontal="center"/>
    </xf>
    <xf numFmtId="0" fontId="11" fillId="7" borderId="3" xfId="0" applyFont="1" applyFill="1" applyBorder="1" applyAlignment="1" applyProtection="1">
      <alignment horizontal="center"/>
      <protection locked="0"/>
    </xf>
    <xf numFmtId="0" fontId="11" fillId="7" borderId="4"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2" borderId="0" xfId="0" applyFont="1" applyFill="1" applyAlignment="1">
      <alignment horizontal="center"/>
    </xf>
    <xf numFmtId="0" fontId="12" fillId="2" borderId="6" xfId="0" applyFont="1" applyFill="1" applyBorder="1" applyAlignment="1">
      <alignment horizontal="left" wrapText="1"/>
    </xf>
    <xf numFmtId="0" fontId="12" fillId="2" borderId="12" xfId="0" applyFont="1" applyFill="1" applyBorder="1" applyAlignment="1">
      <alignment horizontal="left" wrapText="1"/>
    </xf>
    <xf numFmtId="0" fontId="12" fillId="2" borderId="7" xfId="0" applyFont="1" applyFill="1" applyBorder="1" applyAlignment="1">
      <alignment horizontal="left" wrapText="1"/>
    </xf>
    <xf numFmtId="0" fontId="5" fillId="6" borderId="6" xfId="0" applyFont="1" applyFill="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0" fontId="5" fillId="6" borderId="7" xfId="0" applyFont="1" applyFill="1" applyBorder="1" applyAlignment="1" applyProtection="1">
      <alignment horizontal="center" wrapText="1"/>
      <protection locked="0"/>
    </xf>
    <xf numFmtId="0" fontId="4" fillId="7" borderId="18" xfId="0" applyFont="1" applyFill="1" applyBorder="1" applyProtection="1">
      <protection locked="0"/>
    </xf>
    <xf numFmtId="0" fontId="4" fillId="7" borderId="35" xfId="0" applyFont="1" applyFill="1" applyBorder="1" applyProtection="1">
      <protection locked="0"/>
    </xf>
    <xf numFmtId="0" fontId="4" fillId="7" borderId="30" xfId="0" applyFont="1" applyFill="1" applyBorder="1" applyProtection="1">
      <protection locked="0"/>
    </xf>
    <xf numFmtId="0" fontId="4" fillId="7" borderId="23" xfId="0" applyFont="1" applyFill="1" applyBorder="1" applyProtection="1">
      <protection locked="0"/>
    </xf>
    <xf numFmtId="0" fontId="11" fillId="2" borderId="0" xfId="0" applyFont="1" applyFill="1"/>
    <xf numFmtId="0" fontId="11" fillId="2" borderId="0" xfId="0" applyFont="1" applyFill="1" applyAlignment="1">
      <alignment horizontal="left"/>
    </xf>
    <xf numFmtId="0" fontId="13" fillId="2" borderId="6" xfId="0" applyFont="1" applyFill="1" applyBorder="1" applyAlignment="1">
      <alignment horizontal="left"/>
    </xf>
    <xf numFmtId="0" fontId="13" fillId="2" borderId="7" xfId="0" applyFont="1" applyFill="1" applyBorder="1" applyAlignment="1">
      <alignment horizontal="left"/>
    </xf>
    <xf numFmtId="169" fontId="5" fillId="7" borderId="6" xfId="0" applyNumberFormat="1" applyFont="1" applyFill="1" applyBorder="1" applyAlignment="1" applyProtection="1">
      <alignment horizontal="center"/>
      <protection locked="0"/>
    </xf>
    <xf numFmtId="169" fontId="5" fillId="7" borderId="12" xfId="0" applyNumberFormat="1" applyFont="1" applyFill="1" applyBorder="1" applyAlignment="1" applyProtection="1">
      <alignment horizontal="center"/>
      <protection locked="0"/>
    </xf>
    <xf numFmtId="169" fontId="5" fillId="7" borderId="7" xfId="0" applyNumberFormat="1" applyFont="1" applyFill="1" applyBorder="1" applyAlignment="1" applyProtection="1">
      <alignment horizontal="center"/>
      <protection locked="0"/>
    </xf>
    <xf numFmtId="0" fontId="11" fillId="2" borderId="6" xfId="0" applyFont="1" applyFill="1" applyBorder="1" applyAlignment="1">
      <alignment horizontal="center"/>
    </xf>
    <xf numFmtId="0" fontId="11" fillId="2" borderId="12" xfId="0" applyFont="1" applyFill="1" applyBorder="1" applyAlignment="1">
      <alignment horizontal="center"/>
    </xf>
    <xf numFmtId="0" fontId="11" fillId="2" borderId="7" xfId="0" applyFont="1" applyFill="1" applyBorder="1" applyAlignment="1">
      <alignment horizontal="center"/>
    </xf>
    <xf numFmtId="0" fontId="4" fillId="7" borderId="31" xfId="0" applyFont="1" applyFill="1" applyBorder="1" applyProtection="1">
      <protection locked="0"/>
    </xf>
    <xf numFmtId="0" fontId="4" fillId="7" borderId="32" xfId="0" applyFont="1" applyFill="1" applyBorder="1" applyProtection="1">
      <protection locked="0"/>
    </xf>
    <xf numFmtId="0" fontId="11" fillId="7" borderId="6" xfId="1" applyFont="1" applyFill="1" applyBorder="1" applyAlignment="1" applyProtection="1">
      <alignment horizontal="left" vertical="top" wrapText="1"/>
      <protection locked="0"/>
    </xf>
    <xf numFmtId="0" fontId="11" fillId="7" borderId="12" xfId="1" applyFont="1" applyFill="1" applyBorder="1" applyAlignment="1" applyProtection="1">
      <alignment horizontal="left" vertical="top" wrapText="1"/>
      <protection locked="0"/>
    </xf>
    <xf numFmtId="0" fontId="11" fillId="7" borderId="7" xfId="1" applyFont="1" applyFill="1" applyBorder="1" applyAlignment="1" applyProtection="1">
      <alignment horizontal="left" vertical="top" wrapText="1"/>
      <protection locked="0"/>
    </xf>
    <xf numFmtId="0" fontId="12" fillId="2" borderId="3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5" fillId="6" borderId="6" xfId="2" applyFont="1" applyFill="1" applyBorder="1" applyAlignment="1" applyProtection="1">
      <alignment horizontal="center" vertical="center" wrapText="1"/>
      <protection locked="0"/>
    </xf>
    <xf numFmtId="0" fontId="12" fillId="7" borderId="3" xfId="0" applyFont="1" applyFill="1" applyBorder="1" applyAlignment="1" applyProtection="1">
      <alignment horizontal="left" vertical="center" wrapText="1"/>
      <protection locked="0"/>
    </xf>
    <xf numFmtId="0" fontId="12" fillId="7" borderId="4" xfId="0" applyFont="1" applyFill="1" applyBorder="1" applyAlignment="1" applyProtection="1">
      <alignment horizontal="left" vertical="center" wrapText="1"/>
      <protection locked="0"/>
    </xf>
    <xf numFmtId="0" fontId="12" fillId="7" borderId="23" xfId="0" applyFont="1" applyFill="1" applyBorder="1" applyAlignment="1" applyProtection="1">
      <alignment horizontal="left" vertical="center" wrapText="1"/>
      <protection locked="0"/>
    </xf>
    <xf numFmtId="0" fontId="11" fillId="10" borderId="30" xfId="1" applyFont="1" applyFill="1" applyBorder="1" applyAlignment="1">
      <alignment horizontal="center" vertical="center" wrapText="1"/>
    </xf>
    <xf numFmtId="0" fontId="11" fillId="10" borderId="4" xfId="1" applyFont="1" applyFill="1" applyBorder="1" applyAlignment="1">
      <alignment horizontal="center" vertical="center" wrapText="1"/>
    </xf>
    <xf numFmtId="0" fontId="11" fillId="10" borderId="23" xfId="1" applyFont="1" applyFill="1" applyBorder="1" applyAlignment="1">
      <alignment horizontal="center" vertical="center" wrapText="1"/>
    </xf>
    <xf numFmtId="0" fontId="11" fillId="2" borderId="31" xfId="0" applyFont="1" applyFill="1" applyBorder="1" applyAlignment="1">
      <alignment vertical="center" wrapText="1"/>
    </xf>
    <xf numFmtId="0" fontId="12" fillId="2" borderId="24" xfId="0" applyFont="1" applyFill="1" applyBorder="1" applyAlignment="1">
      <alignment vertical="center" wrapText="1"/>
    </xf>
    <xf numFmtId="170" fontId="12" fillId="7" borderId="34" xfId="0" applyNumberFormat="1" applyFont="1" applyFill="1" applyBorder="1" applyAlignment="1" applyProtection="1">
      <alignment horizontal="left" vertical="center" wrapText="1"/>
      <protection locked="0"/>
    </xf>
    <xf numFmtId="170" fontId="12" fillId="7" borderId="24" xfId="0" applyNumberFormat="1" applyFont="1" applyFill="1" applyBorder="1" applyAlignment="1" applyProtection="1">
      <alignment horizontal="left" vertical="center" wrapText="1"/>
      <protection locked="0"/>
    </xf>
    <xf numFmtId="170" fontId="12" fillId="7" borderId="32" xfId="0" applyNumberFormat="1" applyFont="1" applyFill="1" applyBorder="1" applyAlignment="1" applyProtection="1">
      <alignment horizontal="left" vertical="center" wrapText="1"/>
      <protection locked="0"/>
    </xf>
    <xf numFmtId="0" fontId="12" fillId="2" borderId="31" xfId="0" applyFont="1" applyFill="1" applyBorder="1" applyAlignment="1">
      <alignment vertical="center" wrapText="1"/>
    </xf>
    <xf numFmtId="0" fontId="11" fillId="2" borderId="18" xfId="0" applyFont="1" applyFill="1" applyBorder="1" applyAlignment="1">
      <alignment vertical="center" wrapText="1"/>
    </xf>
    <xf numFmtId="0" fontId="12" fillId="7" borderId="38" xfId="0" applyFont="1" applyFill="1" applyBorder="1" applyAlignment="1" applyProtection="1">
      <alignment horizontal="left" vertical="center" wrapText="1"/>
      <protection locked="0"/>
    </xf>
    <xf numFmtId="0" fontId="12" fillId="7" borderId="19" xfId="0" applyFont="1" applyFill="1" applyBorder="1" applyAlignment="1" applyProtection="1">
      <alignment horizontal="left" vertical="center" wrapText="1"/>
      <protection locked="0"/>
    </xf>
    <xf numFmtId="0" fontId="12" fillId="7" borderId="35" xfId="0" applyFont="1" applyFill="1" applyBorder="1" applyAlignment="1" applyProtection="1">
      <alignment horizontal="left" vertical="center" wrapText="1"/>
      <protection locked="0"/>
    </xf>
    <xf numFmtId="0" fontId="12" fillId="2" borderId="30" xfId="0" applyFont="1" applyFill="1" applyBorder="1" applyAlignment="1">
      <alignment vertical="center" wrapText="1"/>
    </xf>
    <xf numFmtId="0" fontId="12" fillId="2" borderId="4" xfId="0" applyFont="1" applyFill="1" applyBorder="1" applyAlignment="1">
      <alignment vertical="center" wrapText="1"/>
    </xf>
    <xf numFmtId="0" fontId="12" fillId="2" borderId="12" xfId="0" applyFont="1" applyFill="1" applyBorder="1" applyAlignment="1">
      <alignment horizontal="left" vertical="center" wrapText="1"/>
    </xf>
  </cellXfs>
  <cellStyles count="50">
    <cellStyle name="20% - Accent1" xfId="28" builtinId="30" customBuiltin="1"/>
    <cellStyle name="20% - Accent2" xfId="32"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9" builtinId="31" customBuiltin="1"/>
    <cellStyle name="40% - Accent2" xfId="33"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30" builtinId="32" customBuiltin="1"/>
    <cellStyle name="60% - Accent2" xfId="34"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7" builtinId="29" customBuiltin="1"/>
    <cellStyle name="Accent2" xfId="31" builtinId="33" customBuiltin="1"/>
    <cellStyle name="Accent3" xfId="10" builtinId="37" customBuiltin="1"/>
    <cellStyle name="Accent4" xfId="38" builtinId="41" customBuiltin="1"/>
    <cellStyle name="Accent5" xfId="42" builtinId="45" customBuiltin="1"/>
    <cellStyle name="Accent6" xfId="46" builtinId="49" customBuiltin="1"/>
    <cellStyle name="Bad" xfId="18" builtinId="27" customBuiltin="1"/>
    <cellStyle name="Calculation" xfId="20" builtinId="22" customBuiltin="1"/>
    <cellStyle name="Check Cell" xfId="22" builtinId="23" customBuiltin="1"/>
    <cellStyle name="Comma" xfId="7" builtinId="3"/>
    <cellStyle name="Currency" xfId="5" builtinId="4"/>
    <cellStyle name="Explanatory Text" xfId="25"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8" builtinId="20" customBuiltin="1"/>
    <cellStyle name="Input 3" xfId="11" xr:uid="{00000000-0005-0000-0000-000024000000}"/>
    <cellStyle name="Linked Cell" xfId="21" builtinId="24" customBuiltin="1"/>
    <cellStyle name="Neutral" xfId="19" builtinId="28" customBuiltin="1"/>
    <cellStyle name="Normal" xfId="0" builtinId="0"/>
    <cellStyle name="Normal 2 2" xfId="3" xr:uid="{00000000-0005-0000-0000-000028000000}"/>
    <cellStyle name="Normal 2 2 2" xfId="4" xr:uid="{00000000-0005-0000-0000-000029000000}"/>
    <cellStyle name="Normal 2 2 3" xfId="1" xr:uid="{00000000-0005-0000-0000-00002A000000}"/>
    <cellStyle name="Normal 22" xfId="2" xr:uid="{00000000-0005-0000-0000-00002B000000}"/>
    <cellStyle name="Note" xfId="24" builtinId="10" customBuiltin="1"/>
    <cellStyle name="Output" xfId="9" builtinId="21" customBuiltin="1"/>
    <cellStyle name="Percent" xfId="6" builtinId="5"/>
    <cellStyle name="Title" xfId="12" builtinId="15" customBuiltin="1"/>
    <cellStyle name="Total" xfId="26" builtinId="25" customBuiltin="1"/>
    <cellStyle name="Warning Text" xfId="23" builtinId="11" customBuiltin="1"/>
  </cellStyles>
  <dxfs count="2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E2EFDA"/>
          <bgColor rgb="FFE2EFDA"/>
        </patternFill>
      </fill>
    </dxf>
    <dxf>
      <fill>
        <patternFill patternType="solid">
          <fgColor rgb="FFE2EFDA"/>
          <bgColor rgb="FFE2EFDA"/>
        </patternFill>
      </fill>
    </dxf>
    <dxf>
      <font>
        <b/>
        <color rgb="FF000000"/>
      </font>
    </dxf>
    <dxf>
      <font>
        <b/>
        <color rgb="FF000000"/>
      </font>
    </dxf>
    <dxf>
      <font>
        <b/>
        <color rgb="FF000000"/>
      </font>
      <border>
        <top style="double">
          <color rgb="FF70AD47"/>
        </top>
      </border>
    </dxf>
    <dxf>
      <font>
        <b/>
        <color rgb="FFFFFFFF"/>
      </font>
      <fill>
        <patternFill patternType="solid">
          <fgColor rgb="FF70AD47"/>
          <bgColor rgb="FF70AD47"/>
        </patternFill>
      </fill>
    </dxf>
    <dxf>
      <font>
        <color rgb="FF000000"/>
      </font>
      <border>
        <left style="thin">
          <color rgb="FFA9D08E"/>
        </left>
        <right style="thin">
          <color rgb="FFA9D08E"/>
        </right>
        <top style="thin">
          <color rgb="FFA9D08E"/>
        </top>
        <bottom style="thin">
          <color rgb="FFA9D08E"/>
        </bottom>
        <horizontal style="thin">
          <color rgb="FFA9D08E"/>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000000"/>
      </font>
      <border>
        <bottom style="medium">
          <color rgb="FF5B9BD5"/>
        </bottom>
      </border>
    </dxf>
    <dxf>
      <font>
        <color rgb="FF000000"/>
      </font>
      <border>
        <left style="thin">
          <color rgb="FF5B9BD5"/>
        </left>
        <right style="thin">
          <color rgb="FF5B9BD5"/>
        </right>
        <top style="thin">
          <color rgb="FF5B9BD5"/>
        </top>
        <bottom style="thin">
          <color rgb="FF5B9BD5"/>
        </bottom>
        <vertical style="thin">
          <color rgb="FF5B9BD5"/>
        </vertical>
        <horizontal style="thin">
          <color rgb="FF5B9BD5"/>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3" defaultTableStyle="TableStyleMedium2" defaultPivotStyle="PivotStyleLight16">
    <tableStyle name="TableStyleLight1 2" pivot="0" count="7" xr9:uid="{00000000-0011-0000-FFFF-FFFF00000000}">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 name="TableStyleLight16 2" pivot="0" count="7" xr9:uid="{00000000-0011-0000-FFFF-FFFF01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 name="TableStyleMedium7 2" pivot="0" count="7" xr9:uid="{00000000-0011-0000-FFFF-FFFF02000000}">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349353</xdr:colOff>
      <xdr:row>0</xdr:row>
      <xdr:rowOff>118857</xdr:rowOff>
    </xdr:from>
    <xdr:to>
      <xdr:col>2</xdr:col>
      <xdr:colOff>1463076</xdr:colOff>
      <xdr:row>4</xdr:row>
      <xdr:rowOff>115438</xdr:rowOff>
    </xdr:to>
    <xdr:pic>
      <xdr:nvPicPr>
        <xdr:cNvPr id="2" name="Picture 1" descr="cid:image001.png@01D2AC6D.052FB0F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828" y="118857"/>
          <a:ext cx="1523298" cy="75858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481692</xdr:colOff>
      <xdr:row>0</xdr:row>
      <xdr:rowOff>119743</xdr:rowOff>
    </xdr:from>
    <xdr:to>
      <xdr:col>2</xdr:col>
      <xdr:colOff>1466704</xdr:colOff>
      <xdr:row>4</xdr:row>
      <xdr:rowOff>106784</xdr:rowOff>
    </xdr:to>
    <xdr:pic>
      <xdr:nvPicPr>
        <xdr:cNvPr id="2" name="Picture 1" descr="cid:image001.png@01D2AC6D.052FB0F0">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617" y="119743"/>
          <a:ext cx="1527937" cy="74904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466726</xdr:colOff>
      <xdr:row>0</xdr:row>
      <xdr:rowOff>119063</xdr:rowOff>
    </xdr:from>
    <xdr:to>
      <xdr:col>2</xdr:col>
      <xdr:colOff>1447995</xdr:colOff>
      <xdr:row>4</xdr:row>
      <xdr:rowOff>111547</xdr:rowOff>
    </xdr:to>
    <xdr:pic>
      <xdr:nvPicPr>
        <xdr:cNvPr id="2" name="Picture 1" descr="cid:image001.png@01D2AC6D.052FB0F0">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1" y="119063"/>
          <a:ext cx="1524194" cy="75448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468765</xdr:colOff>
      <xdr:row>0</xdr:row>
      <xdr:rowOff>117702</xdr:rowOff>
    </xdr:from>
    <xdr:to>
      <xdr:col>2</xdr:col>
      <xdr:colOff>1451395</xdr:colOff>
      <xdr:row>4</xdr:row>
      <xdr:rowOff>104743</xdr:rowOff>
    </xdr:to>
    <xdr:pic>
      <xdr:nvPicPr>
        <xdr:cNvPr id="3" name="Picture 2" descr="cid:image001.png@01D2AC6D.052FB0F0">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690" y="117702"/>
          <a:ext cx="1525555" cy="74904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477441</xdr:colOff>
      <xdr:row>0</xdr:row>
      <xdr:rowOff>66674</xdr:rowOff>
    </xdr:from>
    <xdr:to>
      <xdr:col>2</xdr:col>
      <xdr:colOff>1464628</xdr:colOff>
      <xdr:row>4</xdr:row>
      <xdr:rowOff>119452</xdr:rowOff>
    </xdr:to>
    <xdr:pic>
      <xdr:nvPicPr>
        <xdr:cNvPr id="2" name="Picture 1" descr="cid:image001.png@01D2AC6D.052FB0F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6" y="66674"/>
          <a:ext cx="1528921" cy="8385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470297</xdr:colOff>
      <xdr:row>0</xdr:row>
      <xdr:rowOff>105966</xdr:rowOff>
    </xdr:from>
    <xdr:to>
      <xdr:col>2</xdr:col>
      <xdr:colOff>1453948</xdr:colOff>
      <xdr:row>4</xdr:row>
      <xdr:rowOff>108655</xdr:rowOff>
    </xdr:to>
    <xdr:pic>
      <xdr:nvPicPr>
        <xdr:cNvPr id="2" name="Picture 1" descr="cid:image001.png@01D2AC6D.052FB0F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032" y="105966"/>
          <a:ext cx="1525385" cy="76468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470428</xdr:colOff>
      <xdr:row>0</xdr:row>
      <xdr:rowOff>96838</xdr:rowOff>
    </xdr:from>
    <xdr:to>
      <xdr:col>2</xdr:col>
      <xdr:colOff>1447465</xdr:colOff>
      <xdr:row>4</xdr:row>
      <xdr:rowOff>99527</xdr:rowOff>
    </xdr:to>
    <xdr:pic>
      <xdr:nvPicPr>
        <xdr:cNvPr id="3" name="Picture 2" descr="cid:image001.png@01D2AC6D.052FB0F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470" y="96838"/>
          <a:ext cx="1522078" cy="76468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463154</xdr:colOff>
      <xdr:row>0</xdr:row>
      <xdr:rowOff>111919</xdr:rowOff>
    </xdr:from>
    <xdr:to>
      <xdr:col>2</xdr:col>
      <xdr:colOff>1446805</xdr:colOff>
      <xdr:row>4</xdr:row>
      <xdr:rowOff>114608</xdr:rowOff>
    </xdr:to>
    <xdr:pic>
      <xdr:nvPicPr>
        <xdr:cNvPr id="2" name="Picture 1" descr="cid:image001.png@01D2AC6D.052FB0F0">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9" y="111919"/>
          <a:ext cx="1525385" cy="76468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478634</xdr:colOff>
      <xdr:row>0</xdr:row>
      <xdr:rowOff>101203</xdr:rowOff>
    </xdr:from>
    <xdr:to>
      <xdr:col>2</xdr:col>
      <xdr:colOff>1463475</xdr:colOff>
      <xdr:row>4</xdr:row>
      <xdr:rowOff>99130</xdr:rowOff>
    </xdr:to>
    <xdr:pic>
      <xdr:nvPicPr>
        <xdr:cNvPr id="2" name="Picture 1" descr="cid:image001.png@01D2AC6D.052FB0F0">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369" y="101203"/>
          <a:ext cx="1526575" cy="75992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481011</xdr:colOff>
      <xdr:row>0</xdr:row>
      <xdr:rowOff>109538</xdr:rowOff>
    </xdr:from>
    <xdr:to>
      <xdr:col>2</xdr:col>
      <xdr:colOff>1464662</xdr:colOff>
      <xdr:row>4</xdr:row>
      <xdr:rowOff>102022</xdr:rowOff>
    </xdr:to>
    <xdr:pic>
      <xdr:nvPicPr>
        <xdr:cNvPr id="2" name="Picture 1" descr="cid:image001.png@01D2AC6D.052FB0F0">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936" y="109538"/>
          <a:ext cx="1526576" cy="75448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471487</xdr:colOff>
      <xdr:row>0</xdr:row>
      <xdr:rowOff>109537</xdr:rowOff>
    </xdr:from>
    <xdr:to>
      <xdr:col>2</xdr:col>
      <xdr:colOff>1455138</xdr:colOff>
      <xdr:row>4</xdr:row>
      <xdr:rowOff>107464</xdr:rowOff>
    </xdr:to>
    <xdr:pic>
      <xdr:nvPicPr>
        <xdr:cNvPr id="2" name="Picture 1" descr="cid:image001.png@01D2AC6D.052FB0F0">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 y="109537"/>
          <a:ext cx="1526576" cy="75992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475569</xdr:colOff>
      <xdr:row>0</xdr:row>
      <xdr:rowOff>125865</xdr:rowOff>
    </xdr:from>
    <xdr:to>
      <xdr:col>3</xdr:col>
      <xdr:colOff>1176530</xdr:colOff>
      <xdr:row>4</xdr:row>
      <xdr:rowOff>116465</xdr:rowOff>
    </xdr:to>
    <xdr:pic>
      <xdr:nvPicPr>
        <xdr:cNvPr id="2" name="Picture 1" descr="cid:image001.png@01D2AC6D.052FB0F0">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855" y="125865"/>
          <a:ext cx="1524194" cy="752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eirwen_crook_education_gov_uk/Documents/Documents/Expansion%20Fund/SSEF%20Datapack/Expansion%20Fund/SSEF%20Datapack/Copy%20of%20Management_information_-_schools_-_30_Sep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Official%20Stats%20-%20MS%20-%20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Datadevelopment$\Reports\_Datasets\_Dataset1\3-SystemsTest\Dataset1%20-%20MS%20-%20QA%20Lo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1HQ\userdata$\Official%20stats%20and%20MI\Official%20Stats\201516%20Summer\Production\Official%20Stats%20-%20MS%20-%2020161005_OB%20ver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5HQ\Reports\External%20MI%20-%20Schools\1-Specifications\External%20Management%20information%20-%20Schools%20&#8211;%20Further%20development%20-%20to%20include%20in-year%20-%20Spec%20CO%20Com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5HQ\RestrictedDatadevelopment$\Reports\External%20MI%20-%20Schools\7%20QA\External%20MI%20-%20Schools%20-%20QA%20Lo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MS%20OS%20change%20log%20-%20FINAL%20201604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ross/AppData/Local/Microsoft/Windows/INetCache/Content.Outlook/0ZXTMAAW/Monthly%20cash%20flow%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table"/>
      <sheetName val="School level data"/>
      <sheetName val="Selective schools"/>
      <sheetName val="Pivots"/>
      <sheetName val="Dates"/>
    </sheetNames>
    <sheetDataSet>
      <sheetData sheetId="0"/>
      <sheetData sheetId="1"/>
      <sheetData sheetId="2"/>
      <sheetData sheetId="3"/>
      <sheetData sheetId="4"/>
      <sheetData sheetId="5"/>
      <sheetData sheetId="6">
        <row r="5">
          <cell r="B5">
            <v>43008</v>
          </cell>
        </row>
        <row r="6">
          <cell r="B6">
            <v>43008</v>
          </cell>
        </row>
        <row r="7">
          <cell r="B7">
            <v>43020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Dataset 1"/>
      <sheetName val="Issues"/>
      <sheetName val="Dataset 2"/>
      <sheetName val="Dataset 3a-3d"/>
      <sheetName val="Dataset 4a-4d"/>
      <sheetName val="T1 Inspections this year"/>
      <sheetName val="C1 Outcomes each year"/>
      <sheetName val="C2 Phase outcomes this year"/>
      <sheetName val="C3 Key outcomes this year"/>
      <sheetName val="T2 Outcomes this year"/>
      <sheetName val="T3 Outcomes most recent"/>
      <sheetName val="C4 Outcomes most recent"/>
      <sheetName val="T4 Category of concern"/>
      <sheetName val="C5 Most recent each year"/>
      <sheetName val="T5 Most recent LA Region"/>
      <sheetName val="C6 Most recent - education type"/>
      <sheetName val="T6 Short inspections this year"/>
      <sheetName val="Pivots"/>
      <sheetName val="Rev T1 Inspections last period"/>
      <sheetName val="Rev T2 Inspections last period"/>
      <sheetName val="Most recent 31 Dec 2015"/>
      <sheetName val="Aug 2015 to Dec 2015"/>
      <sheetName val="Columns"/>
      <sheetName val="Official Stats - MS - v13"/>
      <sheetName val="manual amends"/>
    </sheetNames>
    <sheetDataSet>
      <sheetData sheetId="0"/>
      <sheetData sheetId="1"/>
      <sheetData sheetId="2">
        <row r="2">
          <cell r="B2" t="str">
            <v>1 September 2015 to 31 December 2015</v>
          </cell>
        </row>
        <row r="3">
          <cell r="B3" t="str">
            <v>2 February 2016</v>
          </cell>
        </row>
        <row r="4">
          <cell r="B4" t="str">
            <v>2 February 2016</v>
          </cell>
        </row>
        <row r="6">
          <cell r="B6" t="str">
            <v>1 September 2015</v>
          </cell>
        </row>
        <row r="7">
          <cell r="B7" t="str">
            <v>31 December 2015</v>
          </cell>
        </row>
        <row r="19">
          <cell r="A19">
            <v>42248</v>
          </cell>
          <cell r="B19">
            <v>42613</v>
          </cell>
        </row>
      </sheetData>
      <sheetData sheetId="3"/>
      <sheetData sheetId="4"/>
      <sheetData sheetId="5">
        <row r="1">
          <cell r="C1" t="str">
            <v>URN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92">
          <cell r="W92" t="str">
            <v>Overall effectiveness</v>
          </cell>
          <cell r="AC92" t="str">
            <v>All schools</v>
          </cell>
        </row>
        <row r="93">
          <cell r="W93" t="str">
            <v>Effectiveness of leadership and management</v>
          </cell>
          <cell r="AC93" t="str">
            <v>Nursery</v>
          </cell>
        </row>
        <row r="94">
          <cell r="W94" t="str">
            <v>Quality of teaching, learning and assessment</v>
          </cell>
          <cell r="AC94" t="str">
            <v>Primary</v>
          </cell>
        </row>
        <row r="95">
          <cell r="W95" t="str">
            <v>Personal development, behaviour and welfare</v>
          </cell>
          <cell r="AC95" t="str">
            <v>Secondary</v>
          </cell>
        </row>
        <row r="96">
          <cell r="W96" t="str">
            <v>Outcomes for pupils</v>
          </cell>
          <cell r="AC96" t="str">
            <v>Special</v>
          </cell>
        </row>
        <row r="97">
          <cell r="W97" t="str">
            <v>Early years provision</v>
          </cell>
          <cell r="AC97" t="str">
            <v>PRU</v>
          </cell>
        </row>
        <row r="98">
          <cell r="W98" t="str">
            <v>16-19 study programmes</v>
          </cell>
        </row>
      </sheetData>
      <sheetData sheetId="21"/>
      <sheetData sheetId="22"/>
      <sheetData sheetId="23"/>
      <sheetData sheetId="24"/>
      <sheetData sheetId="25"/>
      <sheetData sheetId="26" refreshError="1"/>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Test Versions"/>
      <sheetName val="Lists"/>
      <sheetName val="InYear"/>
      <sheetName val="Weekly"/>
      <sheetName val="Compare"/>
      <sheetName val="Evidence"/>
      <sheetName val="inyr 20160210"/>
      <sheetName val="Sheet2"/>
    </sheetNames>
    <sheetDataSet>
      <sheetData sheetId="0"/>
      <sheetData sheetId="1"/>
      <sheetData sheetId="2"/>
      <sheetData sheetId="3">
        <row r="1">
          <cell r="A1" t="str">
            <v>urn</v>
          </cell>
          <cell r="B1" t="str">
            <v>LAESTAB</v>
          </cell>
          <cell r="C1" t="str">
            <v>School_name</v>
          </cell>
          <cell r="D1" t="str">
            <v>Region</v>
          </cell>
          <cell r="E1" t="str">
            <v>Ofsted_region</v>
          </cell>
          <cell r="F1" t="str">
            <v>Local_authority</v>
          </cell>
          <cell r="G1" t="str">
            <v>Parliamentary_constituency</v>
          </cell>
          <cell r="H1" t="str">
            <v>postcode</v>
          </cell>
          <cell r="I1" t="str">
            <v>provider_type</v>
          </cell>
          <cell r="J1" t="str">
            <v>Phase</v>
          </cell>
          <cell r="K1" t="str">
            <v>Sixth_form_desc</v>
          </cell>
          <cell r="L1" t="str">
            <v>Inspection_number</v>
          </cell>
          <cell r="M1" t="str">
            <v>Inspection_start_date</v>
          </cell>
          <cell r="N1" t="str">
            <v>Inspection_end_date</v>
          </cell>
          <cell r="O1" t="str">
            <v>event_type</v>
          </cell>
          <cell r="P1" t="str">
            <v>Event_Type_Grouping_Name</v>
          </cell>
          <cell r="Q1" t="str">
            <v>Predecessor_urn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Behaviours and safety of pupils</v>
          </cell>
          <cell r="Y1" t="str">
            <v>Early years provision (where applicable)</v>
          </cell>
          <cell r="Z1" t="str">
            <v>Sixth form provision (where applicable)</v>
          </cell>
          <cell r="AA1" t="str">
            <v>Number of warning notices issued in 2014/15 academic year</v>
          </cell>
          <cell r="AB1" t="str">
            <v>Total number of pupils</v>
          </cell>
          <cell r="AC1" t="str">
            <v>Deprivation index</v>
          </cell>
          <cell r="AD1" t="str">
            <v>Previous Overall effectiveness</v>
          </cell>
          <cell r="AE1" t="str">
            <v>Previous Category of concern</v>
          </cell>
          <cell r="AF1" t="str">
            <v>Previous Outcomes for children and learners</v>
          </cell>
          <cell r="AG1" t="str">
            <v>Previous Quality of teaching, learning and assessment</v>
          </cell>
          <cell r="AH1" t="str">
            <v>Previous Personal development, behaviour and welfare</v>
          </cell>
          <cell r="AI1" t="str">
            <v>Previous Effectiveness of leadership and management</v>
          </cell>
          <cell r="AJ1" t="str">
            <v>Previous Behaviours and safety of pupils</v>
          </cell>
          <cell r="AK1" t="str">
            <v>Previous Early years provision (where applicable)</v>
          </cell>
          <cell r="AL1" t="str">
            <v>Previous Sixth form provision (where applicable)</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NULL</v>
          </cell>
          <cell r="Y2" t="str">
            <v>NULL</v>
          </cell>
          <cell r="Z2" t="str">
            <v>NULL</v>
          </cell>
          <cell r="AA2" t="str">
            <v>NULL</v>
          </cell>
          <cell r="AB2" t="str">
            <v>NULL</v>
          </cell>
          <cell r="AC2" t="str">
            <v>NULL</v>
          </cell>
          <cell r="AD2">
            <v>2</v>
          </cell>
          <cell r="AE2" t="str">
            <v>NULL</v>
          </cell>
          <cell r="AF2">
            <v>2</v>
          </cell>
          <cell r="AG2">
            <v>2</v>
          </cell>
          <cell r="AH2">
            <v>2</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NULL</v>
          </cell>
          <cell r="Y3" t="str">
            <v>NULL</v>
          </cell>
          <cell r="Z3" t="str">
            <v>NULL</v>
          </cell>
          <cell r="AA3" t="str">
            <v>NULL</v>
          </cell>
          <cell r="AB3" t="str">
            <v>NULL</v>
          </cell>
          <cell r="AC3" t="str">
            <v>NULL</v>
          </cell>
          <cell r="AD3">
            <v>1</v>
          </cell>
          <cell r="AE3" t="str">
            <v>NULL</v>
          </cell>
          <cell r="AF3">
            <v>1</v>
          </cell>
          <cell r="AG3">
            <v>1</v>
          </cell>
          <cell r="AH3">
            <v>1</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NULL</v>
          </cell>
          <cell r="Y4" t="str">
            <v>NULL</v>
          </cell>
          <cell r="Z4" t="str">
            <v>NULL</v>
          </cell>
          <cell r="AA4" t="str">
            <v>NULL</v>
          </cell>
          <cell r="AB4" t="str">
            <v>NULL</v>
          </cell>
          <cell r="AC4" t="str">
            <v>NULL</v>
          </cell>
          <cell r="AD4">
            <v>2</v>
          </cell>
          <cell r="AE4" t="str">
            <v>NULL</v>
          </cell>
          <cell r="AF4">
            <v>2</v>
          </cell>
          <cell r="AG4">
            <v>2</v>
          </cell>
          <cell r="AH4">
            <v>2</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S8</v>
          </cell>
          <cell r="Q5" t="str">
            <v>NULL</v>
          </cell>
          <cell r="R5">
            <v>1</v>
          </cell>
          <cell r="S5" t="str">
            <v>NULL</v>
          </cell>
          <cell r="T5">
            <v>1</v>
          </cell>
          <cell r="U5">
            <v>1</v>
          </cell>
          <cell r="V5">
            <v>1</v>
          </cell>
          <cell r="W5">
            <v>1</v>
          </cell>
          <cell r="X5" t="str">
            <v>NULL</v>
          </cell>
          <cell r="Y5">
            <v>1</v>
          </cell>
          <cell r="Z5" t="str">
            <v>NULL</v>
          </cell>
          <cell r="AA5" t="str">
            <v>NULL</v>
          </cell>
          <cell r="AB5" t="str">
            <v>NULL</v>
          </cell>
          <cell r="AC5" t="str">
            <v>NULL</v>
          </cell>
          <cell r="AD5">
            <v>4</v>
          </cell>
          <cell r="AE5" t="str">
            <v>SM</v>
          </cell>
          <cell r="AF5">
            <v>4</v>
          </cell>
          <cell r="AG5">
            <v>4</v>
          </cell>
          <cell r="AH5">
            <v>4</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NULL</v>
          </cell>
          <cell r="Y6" t="str">
            <v>NULL</v>
          </cell>
          <cell r="Z6" t="str">
            <v>NULL</v>
          </cell>
          <cell r="AA6" t="str">
            <v>NULL</v>
          </cell>
          <cell r="AB6" t="str">
            <v>NULL</v>
          </cell>
          <cell r="AC6" t="str">
            <v>NULL</v>
          </cell>
          <cell r="AD6">
            <v>2</v>
          </cell>
          <cell r="AE6" t="str">
            <v>NULL</v>
          </cell>
          <cell r="AF6">
            <v>2</v>
          </cell>
          <cell r="AG6">
            <v>2</v>
          </cell>
          <cell r="AH6">
            <v>2</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NULL</v>
          </cell>
          <cell r="Y7" t="str">
            <v>NULL</v>
          </cell>
          <cell r="Z7" t="str">
            <v>NULL</v>
          </cell>
          <cell r="AA7" t="str">
            <v>NULL</v>
          </cell>
          <cell r="AB7" t="str">
            <v>NULL</v>
          </cell>
          <cell r="AC7" t="str">
            <v>NULL</v>
          </cell>
          <cell r="AD7">
            <v>2</v>
          </cell>
          <cell r="AE7" t="str">
            <v>NULL</v>
          </cell>
          <cell r="AF7">
            <v>2</v>
          </cell>
          <cell r="AG7">
            <v>2</v>
          </cell>
          <cell r="AH7">
            <v>1</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NULL</v>
          </cell>
          <cell r="Y8">
            <v>2</v>
          </cell>
          <cell r="Z8" t="str">
            <v>NULL</v>
          </cell>
          <cell r="AA8" t="str">
            <v>NULL</v>
          </cell>
          <cell r="AB8" t="str">
            <v>NULL</v>
          </cell>
          <cell r="AC8" t="str">
            <v>NULL</v>
          </cell>
          <cell r="AD8">
            <v>3</v>
          </cell>
          <cell r="AE8" t="str">
            <v>NULL</v>
          </cell>
          <cell r="AF8">
            <v>3</v>
          </cell>
          <cell r="AG8">
            <v>3</v>
          </cell>
          <cell r="AH8">
            <v>3</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NULL</v>
          </cell>
          <cell r="Y9" t="str">
            <v>NULL</v>
          </cell>
          <cell r="Z9" t="str">
            <v>NULL</v>
          </cell>
          <cell r="AA9" t="str">
            <v>NULL</v>
          </cell>
          <cell r="AB9" t="str">
            <v>NULL</v>
          </cell>
          <cell r="AC9" t="str">
            <v>NULL</v>
          </cell>
          <cell r="AD9">
            <v>1</v>
          </cell>
          <cell r="AE9" t="str">
            <v>NULL</v>
          </cell>
          <cell r="AF9">
            <v>1</v>
          </cell>
          <cell r="AG9">
            <v>1</v>
          </cell>
          <cell r="AH9">
            <v>1</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NULL</v>
          </cell>
          <cell r="Y10" t="str">
            <v>NULL</v>
          </cell>
          <cell r="Z10" t="str">
            <v>NULL</v>
          </cell>
          <cell r="AA10" t="str">
            <v>NULL</v>
          </cell>
          <cell r="AB10" t="str">
            <v>NULL</v>
          </cell>
          <cell r="AC10" t="str">
            <v>NULL</v>
          </cell>
          <cell r="AD10">
            <v>2</v>
          </cell>
          <cell r="AE10" t="str">
            <v>NULL</v>
          </cell>
          <cell r="AF10">
            <v>2</v>
          </cell>
          <cell r="AG10">
            <v>2</v>
          </cell>
          <cell r="AH10">
            <v>2</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NULL</v>
          </cell>
          <cell r="Y11" t="str">
            <v>NULL</v>
          </cell>
          <cell r="Z11" t="str">
            <v>NULL</v>
          </cell>
          <cell r="AA11" t="str">
            <v>NULL</v>
          </cell>
          <cell r="AB11" t="str">
            <v>NULL</v>
          </cell>
          <cell r="AC11" t="str">
            <v>NULL</v>
          </cell>
          <cell r="AD11">
            <v>1</v>
          </cell>
          <cell r="AE11" t="str">
            <v>NULL</v>
          </cell>
          <cell r="AF11">
            <v>1</v>
          </cell>
          <cell r="AG11">
            <v>1</v>
          </cell>
          <cell r="AH11">
            <v>1</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NULL</v>
          </cell>
          <cell r="Y12">
            <v>3</v>
          </cell>
          <cell r="Z12" t="str">
            <v>NULL</v>
          </cell>
          <cell r="AA12" t="str">
            <v>NULL</v>
          </cell>
          <cell r="AB12" t="str">
            <v>NULL</v>
          </cell>
          <cell r="AC12" t="str">
            <v>NULL</v>
          </cell>
          <cell r="AD12">
            <v>3</v>
          </cell>
          <cell r="AE12" t="str">
            <v>NULL</v>
          </cell>
          <cell r="AF12">
            <v>3</v>
          </cell>
          <cell r="AG12">
            <v>3</v>
          </cell>
          <cell r="AH12">
            <v>2</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Special</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NULL</v>
          </cell>
          <cell r="Y13" t="str">
            <v>NULL</v>
          </cell>
          <cell r="Z13" t="str">
            <v>NULL</v>
          </cell>
          <cell r="AA13" t="str">
            <v>NULL</v>
          </cell>
          <cell r="AB13" t="str">
            <v>NULL</v>
          </cell>
          <cell r="AC13" t="str">
            <v>NULL</v>
          </cell>
          <cell r="AD13">
            <v>2</v>
          </cell>
          <cell r="AE13" t="str">
            <v>NULL</v>
          </cell>
          <cell r="AF13">
            <v>2</v>
          </cell>
          <cell r="AG13">
            <v>2</v>
          </cell>
          <cell r="AH13">
            <v>2</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S8 deemed S5</v>
          </cell>
          <cell r="Q14" t="str">
            <v>NULL</v>
          </cell>
          <cell r="R14">
            <v>1</v>
          </cell>
          <cell r="S14" t="str">
            <v>NULL</v>
          </cell>
          <cell r="T14">
            <v>1</v>
          </cell>
          <cell r="U14">
            <v>1</v>
          </cell>
          <cell r="V14">
            <v>1</v>
          </cell>
          <cell r="W14">
            <v>1</v>
          </cell>
          <cell r="X14" t="str">
            <v>NULL</v>
          </cell>
          <cell r="Y14">
            <v>1</v>
          </cell>
          <cell r="Z14" t="str">
            <v>NULL</v>
          </cell>
          <cell r="AA14" t="str">
            <v>NULL</v>
          </cell>
          <cell r="AB14" t="str">
            <v>NULL</v>
          </cell>
          <cell r="AC14" t="str">
            <v>NULL</v>
          </cell>
          <cell r="AD14">
            <v>2</v>
          </cell>
          <cell r="AE14" t="str">
            <v>NULL</v>
          </cell>
          <cell r="AF14">
            <v>2</v>
          </cell>
          <cell r="AG14">
            <v>2</v>
          </cell>
          <cell r="AH14">
            <v>2</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NULL</v>
          </cell>
          <cell r="Y15">
            <v>2</v>
          </cell>
          <cell r="Z15" t="str">
            <v>NULL</v>
          </cell>
          <cell r="AA15" t="str">
            <v>NULL</v>
          </cell>
          <cell r="AB15" t="str">
            <v>NULL</v>
          </cell>
          <cell r="AC15" t="str">
            <v>NULL</v>
          </cell>
          <cell r="AD15">
            <v>3</v>
          </cell>
          <cell r="AE15" t="str">
            <v>NULL</v>
          </cell>
          <cell r="AF15">
            <v>3</v>
          </cell>
          <cell r="AG15">
            <v>3</v>
          </cell>
          <cell r="AH15">
            <v>2</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Special</v>
          </cell>
          <cell r="K16" t="str">
            <v>Has a sixth form</v>
          </cell>
          <cell r="L16">
            <v>10001215</v>
          </cell>
          <cell r="M16">
            <v>42339</v>
          </cell>
          <cell r="N16">
            <v>42340</v>
          </cell>
          <cell r="O16" t="str">
            <v>Maintained Academy and School Short inspection</v>
          </cell>
          <cell r="P16" t="str">
            <v>Schools - S8 deemed S5</v>
          </cell>
          <cell r="Q16" t="str">
            <v>NULL</v>
          </cell>
          <cell r="R16">
            <v>1</v>
          </cell>
          <cell r="S16" t="str">
            <v>NULL</v>
          </cell>
          <cell r="T16">
            <v>1</v>
          </cell>
          <cell r="U16">
            <v>1</v>
          </cell>
          <cell r="V16">
            <v>1</v>
          </cell>
          <cell r="W16">
            <v>1</v>
          </cell>
          <cell r="X16" t="str">
            <v>NULL</v>
          </cell>
          <cell r="Y16" t="str">
            <v>NULL</v>
          </cell>
          <cell r="Z16">
            <v>1</v>
          </cell>
          <cell r="AA16" t="str">
            <v>NULL</v>
          </cell>
          <cell r="AB16" t="str">
            <v>NULL</v>
          </cell>
          <cell r="AC16" t="str">
            <v>NULL</v>
          </cell>
          <cell r="AD16">
            <v>2</v>
          </cell>
          <cell r="AE16" t="str">
            <v>NULL</v>
          </cell>
          <cell r="AF16">
            <v>2</v>
          </cell>
          <cell r="AG16">
            <v>2</v>
          </cell>
          <cell r="AH16">
            <v>1</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S8 deemed S5</v>
          </cell>
          <cell r="Q17" t="str">
            <v>NULL</v>
          </cell>
          <cell r="R17">
            <v>1</v>
          </cell>
          <cell r="S17" t="str">
            <v>NULL</v>
          </cell>
          <cell r="T17">
            <v>1</v>
          </cell>
          <cell r="U17">
            <v>1</v>
          </cell>
          <cell r="V17">
            <v>1</v>
          </cell>
          <cell r="W17">
            <v>1</v>
          </cell>
          <cell r="X17" t="str">
            <v>NULL</v>
          </cell>
          <cell r="Y17" t="str">
            <v>NULL</v>
          </cell>
          <cell r="Z17" t="str">
            <v>NULL</v>
          </cell>
          <cell r="AA17" t="str">
            <v>NULL</v>
          </cell>
          <cell r="AB17" t="str">
            <v>NULL</v>
          </cell>
          <cell r="AC17" t="str">
            <v>NULL</v>
          </cell>
          <cell r="AD17">
            <v>2</v>
          </cell>
          <cell r="AE17" t="str">
            <v>NULL</v>
          </cell>
          <cell r="AF17">
            <v>2</v>
          </cell>
          <cell r="AG17">
            <v>2</v>
          </cell>
          <cell r="AH17">
            <v>1</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NULL</v>
          </cell>
          <cell r="Y18" t="str">
            <v>NULL</v>
          </cell>
          <cell r="Z18" t="str">
            <v>NULL</v>
          </cell>
          <cell r="AA18" t="str">
            <v>NULL</v>
          </cell>
          <cell r="AB18" t="str">
            <v>NULL</v>
          </cell>
          <cell r="AC18" t="str">
            <v>NULL</v>
          </cell>
          <cell r="AD18">
            <v>1</v>
          </cell>
          <cell r="AE18" t="str">
            <v>NULL</v>
          </cell>
          <cell r="AF18">
            <v>1</v>
          </cell>
          <cell r="AG18">
            <v>1</v>
          </cell>
          <cell r="AH18">
            <v>1</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NULL</v>
          </cell>
          <cell r="Y19" t="str">
            <v>NULL</v>
          </cell>
          <cell r="Z19" t="str">
            <v>NULL</v>
          </cell>
          <cell r="AA19" t="str">
            <v>NULL</v>
          </cell>
          <cell r="AB19" t="str">
            <v>NULL</v>
          </cell>
          <cell r="AC19" t="str">
            <v>NULL</v>
          </cell>
          <cell r="AD19">
            <v>2</v>
          </cell>
          <cell r="AE19" t="str">
            <v>NULL</v>
          </cell>
          <cell r="AF19">
            <v>2</v>
          </cell>
          <cell r="AG19">
            <v>2</v>
          </cell>
          <cell r="AH19">
            <v>2</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S8 deemed S5</v>
          </cell>
          <cell r="Q20" t="str">
            <v>NULL</v>
          </cell>
          <cell r="R20">
            <v>3</v>
          </cell>
          <cell r="S20" t="str">
            <v>NULL</v>
          </cell>
          <cell r="T20">
            <v>3</v>
          </cell>
          <cell r="U20">
            <v>3</v>
          </cell>
          <cell r="V20">
            <v>2</v>
          </cell>
          <cell r="W20">
            <v>3</v>
          </cell>
          <cell r="X20" t="str">
            <v>NULL</v>
          </cell>
          <cell r="Y20">
            <v>3</v>
          </cell>
          <cell r="Z20" t="str">
            <v>NULL</v>
          </cell>
          <cell r="AA20" t="str">
            <v>NULL</v>
          </cell>
          <cell r="AB20" t="str">
            <v>NULL</v>
          </cell>
          <cell r="AC20" t="str">
            <v>NULL</v>
          </cell>
          <cell r="AD20">
            <v>2</v>
          </cell>
          <cell r="AE20" t="str">
            <v>NULL</v>
          </cell>
          <cell r="AF20">
            <v>2</v>
          </cell>
          <cell r="AG20">
            <v>2</v>
          </cell>
          <cell r="AH20">
            <v>2</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S8 deemed S5</v>
          </cell>
          <cell r="Q21" t="str">
            <v>NULL</v>
          </cell>
          <cell r="R21">
            <v>3</v>
          </cell>
          <cell r="S21" t="str">
            <v>NULL</v>
          </cell>
          <cell r="T21">
            <v>3</v>
          </cell>
          <cell r="U21">
            <v>3</v>
          </cell>
          <cell r="V21">
            <v>2</v>
          </cell>
          <cell r="W21">
            <v>3</v>
          </cell>
          <cell r="X21" t="str">
            <v>NULL</v>
          </cell>
          <cell r="Y21">
            <v>2</v>
          </cell>
          <cell r="Z21" t="str">
            <v>NULL</v>
          </cell>
          <cell r="AA21" t="str">
            <v>NULL</v>
          </cell>
          <cell r="AB21" t="str">
            <v>NULL</v>
          </cell>
          <cell r="AC21" t="str">
            <v>NULL</v>
          </cell>
          <cell r="AD21">
            <v>2</v>
          </cell>
          <cell r="AE21" t="str">
            <v>NULL</v>
          </cell>
          <cell r="AF21">
            <v>2</v>
          </cell>
          <cell r="AG21">
            <v>2</v>
          </cell>
          <cell r="AH21">
            <v>2</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A22" t="str">
            <v>NULL</v>
          </cell>
          <cell r="AB22" t="str">
            <v>NULL</v>
          </cell>
          <cell r="AC22" t="str">
            <v>NULL</v>
          </cell>
          <cell r="AD22">
            <v>4</v>
          </cell>
          <cell r="AE22" t="str">
            <v>SM</v>
          </cell>
          <cell r="AF22">
            <v>4</v>
          </cell>
          <cell r="AG22">
            <v>4</v>
          </cell>
          <cell r="AH22">
            <v>4</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S8 deemed S5</v>
          </cell>
          <cell r="Q23" t="str">
            <v>NULL</v>
          </cell>
          <cell r="R23">
            <v>1</v>
          </cell>
          <cell r="S23" t="str">
            <v>NULL</v>
          </cell>
          <cell r="T23">
            <v>1</v>
          </cell>
          <cell r="U23">
            <v>1</v>
          </cell>
          <cell r="V23">
            <v>1</v>
          </cell>
          <cell r="W23">
            <v>1</v>
          </cell>
          <cell r="X23" t="str">
            <v>NULL</v>
          </cell>
          <cell r="Y23" t="str">
            <v>NULL</v>
          </cell>
          <cell r="Z23">
            <v>2</v>
          </cell>
          <cell r="AA23" t="str">
            <v>NULL</v>
          </cell>
          <cell r="AB23" t="str">
            <v>NULL</v>
          </cell>
          <cell r="AC23" t="str">
            <v>NULL</v>
          </cell>
          <cell r="AD23">
            <v>4</v>
          </cell>
          <cell r="AE23" t="str">
            <v>SM</v>
          </cell>
          <cell r="AF23">
            <v>2</v>
          </cell>
          <cell r="AG23">
            <v>2</v>
          </cell>
          <cell r="AH23">
            <v>4</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S8 deemed S5</v>
          </cell>
          <cell r="Q24" t="str">
            <v>NULL</v>
          </cell>
          <cell r="R24">
            <v>3</v>
          </cell>
          <cell r="S24" t="str">
            <v>NULL</v>
          </cell>
          <cell r="T24">
            <v>3</v>
          </cell>
          <cell r="U24">
            <v>3</v>
          </cell>
          <cell r="V24">
            <v>3</v>
          </cell>
          <cell r="W24">
            <v>3</v>
          </cell>
          <cell r="X24" t="str">
            <v>NULL</v>
          </cell>
          <cell r="Y24" t="str">
            <v>NULL</v>
          </cell>
          <cell r="Z24">
            <v>2</v>
          </cell>
          <cell r="AA24" t="str">
            <v>NULL</v>
          </cell>
          <cell r="AB24" t="str">
            <v>NULL</v>
          </cell>
          <cell r="AC24" t="str">
            <v>NULL</v>
          </cell>
          <cell r="AD24">
            <v>2</v>
          </cell>
          <cell r="AE24" t="str">
            <v>NULL</v>
          </cell>
          <cell r="AF24">
            <v>2</v>
          </cell>
          <cell r="AG24">
            <v>2</v>
          </cell>
          <cell r="AH24">
            <v>2</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S8 deemed S5</v>
          </cell>
          <cell r="Q25" t="str">
            <v>NULL</v>
          </cell>
          <cell r="R25">
            <v>3</v>
          </cell>
          <cell r="S25" t="str">
            <v>NULL</v>
          </cell>
          <cell r="T25">
            <v>3</v>
          </cell>
          <cell r="U25">
            <v>3</v>
          </cell>
          <cell r="V25">
            <v>2</v>
          </cell>
          <cell r="W25">
            <v>2</v>
          </cell>
          <cell r="X25" t="str">
            <v>NULL</v>
          </cell>
          <cell r="Y25">
            <v>2</v>
          </cell>
          <cell r="Z25" t="str">
            <v>NULL</v>
          </cell>
          <cell r="AA25" t="str">
            <v>NULL</v>
          </cell>
          <cell r="AB25" t="str">
            <v>NULL</v>
          </cell>
          <cell r="AC25" t="str">
            <v>NULL</v>
          </cell>
          <cell r="AD25">
            <v>2</v>
          </cell>
          <cell r="AE25" t="str">
            <v>NULL</v>
          </cell>
          <cell r="AF25">
            <v>2</v>
          </cell>
          <cell r="AG25">
            <v>2</v>
          </cell>
          <cell r="AH25">
            <v>2</v>
          </cell>
          <cell r="AI25">
            <v>2</v>
          </cell>
          <cell r="AJ25" t="str">
            <v>NULL</v>
          </cell>
          <cell r="AK25">
            <v>2</v>
          </cell>
          <cell r="AL25">
            <v>9</v>
          </cell>
        </row>
        <row r="26">
          <cell r="A26">
            <v>101093</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NULL</v>
          </cell>
          <cell r="Y27" t="str">
            <v>NULL</v>
          </cell>
          <cell r="Z27" t="str">
            <v>NULL</v>
          </cell>
          <cell r="AA27" t="str">
            <v>NULL</v>
          </cell>
          <cell r="AB27" t="str">
            <v>NULL</v>
          </cell>
          <cell r="AC27" t="str">
            <v>NULL</v>
          </cell>
          <cell r="AD27">
            <v>2</v>
          </cell>
          <cell r="AE27" t="str">
            <v>NULL</v>
          </cell>
          <cell r="AF27">
            <v>2</v>
          </cell>
          <cell r="AG27">
            <v>2</v>
          </cell>
          <cell r="AH27">
            <v>2</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A28" t="str">
            <v>NULL</v>
          </cell>
          <cell r="AB28" t="str">
            <v>NULL</v>
          </cell>
          <cell r="AC28" t="str">
            <v>NULL</v>
          </cell>
          <cell r="AD28">
            <v>3</v>
          </cell>
          <cell r="AE28" t="str">
            <v>NULL</v>
          </cell>
          <cell r="AF28">
            <v>3</v>
          </cell>
          <cell r="AG28">
            <v>3</v>
          </cell>
          <cell r="AH28">
            <v>2</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S8 deemed S5</v>
          </cell>
          <cell r="Q29" t="str">
            <v>NULL</v>
          </cell>
          <cell r="R29">
            <v>3</v>
          </cell>
          <cell r="S29" t="str">
            <v>NULL</v>
          </cell>
          <cell r="T29">
            <v>3</v>
          </cell>
          <cell r="U29">
            <v>3</v>
          </cell>
          <cell r="V29">
            <v>2</v>
          </cell>
          <cell r="W29">
            <v>3</v>
          </cell>
          <cell r="X29" t="str">
            <v>NULL</v>
          </cell>
          <cell r="Y29">
            <v>2</v>
          </cell>
          <cell r="Z29" t="str">
            <v>NULL</v>
          </cell>
          <cell r="AA29" t="str">
            <v>NULL</v>
          </cell>
          <cell r="AB29" t="str">
            <v>NULL</v>
          </cell>
          <cell r="AC29" t="str">
            <v>NULL</v>
          </cell>
          <cell r="AD29">
            <v>2</v>
          </cell>
          <cell r="AE29" t="str">
            <v>NULL</v>
          </cell>
          <cell r="AF29">
            <v>2</v>
          </cell>
          <cell r="AG29">
            <v>2</v>
          </cell>
          <cell r="AH29">
            <v>2</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S8 deemed S5</v>
          </cell>
          <cell r="Q30" t="str">
            <v>NULL</v>
          </cell>
          <cell r="R30">
            <v>1</v>
          </cell>
          <cell r="S30" t="str">
            <v>NULL</v>
          </cell>
          <cell r="T30">
            <v>1</v>
          </cell>
          <cell r="U30">
            <v>1</v>
          </cell>
          <cell r="V30">
            <v>1</v>
          </cell>
          <cell r="W30">
            <v>1</v>
          </cell>
          <cell r="X30" t="str">
            <v>NULL</v>
          </cell>
          <cell r="Y30">
            <v>1</v>
          </cell>
          <cell r="Z30" t="str">
            <v>NULL</v>
          </cell>
          <cell r="AA30" t="str">
            <v>NULL</v>
          </cell>
          <cell r="AB30" t="str">
            <v>NULL</v>
          </cell>
          <cell r="AC30" t="str">
            <v>NULL</v>
          </cell>
          <cell r="AD30">
            <v>2</v>
          </cell>
          <cell r="AE30" t="str">
            <v>NULL</v>
          </cell>
          <cell r="AF30">
            <v>2</v>
          </cell>
          <cell r="AG30">
            <v>2</v>
          </cell>
          <cell r="AH30">
            <v>1</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Special</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NULL</v>
          </cell>
          <cell r="Y31" t="str">
            <v>NULL</v>
          </cell>
          <cell r="Z31" t="str">
            <v>NULL</v>
          </cell>
          <cell r="AA31" t="str">
            <v>NULL</v>
          </cell>
          <cell r="AB31" t="str">
            <v>NULL</v>
          </cell>
          <cell r="AC31" t="str">
            <v>NULL</v>
          </cell>
          <cell r="AD31">
            <v>2</v>
          </cell>
          <cell r="AE31" t="str">
            <v>NULL</v>
          </cell>
          <cell r="AF31">
            <v>2</v>
          </cell>
          <cell r="AG31">
            <v>2</v>
          </cell>
          <cell r="AH31">
            <v>1</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A32" t="str">
            <v>NULL</v>
          </cell>
          <cell r="AB32" t="str">
            <v>NULL</v>
          </cell>
          <cell r="AC32" t="str">
            <v>NULL</v>
          </cell>
          <cell r="AD32">
            <v>3</v>
          </cell>
          <cell r="AE32" t="str">
            <v>NULL</v>
          </cell>
          <cell r="AF32">
            <v>3</v>
          </cell>
          <cell r="AG32">
            <v>3</v>
          </cell>
          <cell r="AH32">
            <v>3</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S8 deemed S5</v>
          </cell>
          <cell r="Q33" t="str">
            <v>NULL</v>
          </cell>
          <cell r="R33">
            <v>1</v>
          </cell>
          <cell r="S33" t="str">
            <v>NULL</v>
          </cell>
          <cell r="T33">
            <v>1</v>
          </cell>
          <cell r="U33">
            <v>1</v>
          </cell>
          <cell r="V33">
            <v>1</v>
          </cell>
          <cell r="W33">
            <v>1</v>
          </cell>
          <cell r="X33" t="str">
            <v>NULL</v>
          </cell>
          <cell r="Y33">
            <v>1</v>
          </cell>
          <cell r="Z33">
            <v>1</v>
          </cell>
          <cell r="AA33" t="str">
            <v>NULL</v>
          </cell>
          <cell r="AB33" t="str">
            <v>NULL</v>
          </cell>
          <cell r="AC33" t="str">
            <v>NULL</v>
          </cell>
          <cell r="AD33">
            <v>2</v>
          </cell>
          <cell r="AE33" t="str">
            <v>NULL</v>
          </cell>
          <cell r="AF33">
            <v>2</v>
          </cell>
          <cell r="AG33">
            <v>2</v>
          </cell>
          <cell r="AH33">
            <v>2</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NULL</v>
          </cell>
          <cell r="Y34" t="str">
            <v>NULL</v>
          </cell>
          <cell r="Z34" t="str">
            <v>NULL</v>
          </cell>
          <cell r="AA34" t="str">
            <v>NULL</v>
          </cell>
          <cell r="AB34" t="str">
            <v>NULL</v>
          </cell>
          <cell r="AC34" t="str">
            <v>NULL</v>
          </cell>
          <cell r="AD34">
            <v>2</v>
          </cell>
          <cell r="AE34" t="str">
            <v>NULL</v>
          </cell>
          <cell r="AF34">
            <v>2</v>
          </cell>
          <cell r="AG34">
            <v>2</v>
          </cell>
          <cell r="AH34">
            <v>2</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A35" t="str">
            <v>NULL</v>
          </cell>
          <cell r="AB35" t="str">
            <v>NULL</v>
          </cell>
          <cell r="AC35" t="str">
            <v>NULL</v>
          </cell>
          <cell r="AD35">
            <v>3</v>
          </cell>
          <cell r="AE35" t="str">
            <v>NULL</v>
          </cell>
          <cell r="AF35">
            <v>3</v>
          </cell>
          <cell r="AG35">
            <v>3</v>
          </cell>
          <cell r="AH35">
            <v>3</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S8 deemed S5</v>
          </cell>
          <cell r="Q36" t="str">
            <v>NULL</v>
          </cell>
          <cell r="R36">
            <v>3</v>
          </cell>
          <cell r="S36" t="str">
            <v>NULL</v>
          </cell>
          <cell r="T36">
            <v>3</v>
          </cell>
          <cell r="U36">
            <v>3</v>
          </cell>
          <cell r="V36">
            <v>3</v>
          </cell>
          <cell r="W36">
            <v>3</v>
          </cell>
          <cell r="X36" t="str">
            <v>NULL</v>
          </cell>
          <cell r="Y36" t="str">
            <v>NULL</v>
          </cell>
          <cell r="Z36" t="str">
            <v>NULL</v>
          </cell>
          <cell r="AA36" t="str">
            <v>NULL</v>
          </cell>
          <cell r="AB36" t="str">
            <v>NULL</v>
          </cell>
          <cell r="AC36" t="str">
            <v>NULL</v>
          </cell>
          <cell r="AD36">
            <v>2</v>
          </cell>
          <cell r="AE36" t="str">
            <v>NULL</v>
          </cell>
          <cell r="AF36">
            <v>2</v>
          </cell>
          <cell r="AG36">
            <v>2</v>
          </cell>
          <cell r="AH36">
            <v>2</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S8 deemed S5</v>
          </cell>
          <cell r="Q37" t="str">
            <v>NULL</v>
          </cell>
          <cell r="R37">
            <v>3</v>
          </cell>
          <cell r="S37" t="str">
            <v>NULL</v>
          </cell>
          <cell r="T37">
            <v>3</v>
          </cell>
          <cell r="U37">
            <v>3</v>
          </cell>
          <cell r="V37">
            <v>2</v>
          </cell>
          <cell r="W37">
            <v>3</v>
          </cell>
          <cell r="X37" t="str">
            <v>NULL</v>
          </cell>
          <cell r="Y37">
            <v>3</v>
          </cell>
          <cell r="Z37" t="str">
            <v>NULL</v>
          </cell>
          <cell r="AA37" t="str">
            <v>NULL</v>
          </cell>
          <cell r="AB37" t="str">
            <v>NULL</v>
          </cell>
          <cell r="AC37" t="str">
            <v>NULL</v>
          </cell>
          <cell r="AD37">
            <v>2</v>
          </cell>
          <cell r="AE37" t="str">
            <v>NULL</v>
          </cell>
          <cell r="AF37">
            <v>2</v>
          </cell>
          <cell r="AG37">
            <v>2</v>
          </cell>
          <cell r="AH37">
            <v>2</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A38" t="str">
            <v>NULL</v>
          </cell>
          <cell r="AB38" t="str">
            <v>NULL</v>
          </cell>
          <cell r="AC38" t="str">
            <v>NULL</v>
          </cell>
          <cell r="AD38">
            <v>3</v>
          </cell>
          <cell r="AE38" t="str">
            <v>NULL</v>
          </cell>
          <cell r="AF38">
            <v>3</v>
          </cell>
          <cell r="AG38">
            <v>3</v>
          </cell>
          <cell r="AH38">
            <v>3</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A39" t="str">
            <v>NULL</v>
          </cell>
          <cell r="AB39" t="str">
            <v>NULL</v>
          </cell>
          <cell r="AC39" t="str">
            <v>NULL</v>
          </cell>
          <cell r="AD39">
            <v>4</v>
          </cell>
          <cell r="AE39" t="str">
            <v>SM</v>
          </cell>
          <cell r="AF39">
            <v>4</v>
          </cell>
          <cell r="AG39">
            <v>4</v>
          </cell>
          <cell r="AH39">
            <v>3</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A40" t="str">
            <v>NULL</v>
          </cell>
          <cell r="AB40" t="str">
            <v>NULL</v>
          </cell>
          <cell r="AC40" t="str">
            <v>NULL</v>
          </cell>
          <cell r="AD40">
            <v>4</v>
          </cell>
          <cell r="AE40" t="str">
            <v>SM</v>
          </cell>
          <cell r="AF40">
            <v>4</v>
          </cell>
          <cell r="AG40">
            <v>4</v>
          </cell>
          <cell r="AH40">
            <v>3</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NULL</v>
          </cell>
          <cell r="Y41" t="str">
            <v>NULL</v>
          </cell>
          <cell r="Z41" t="str">
            <v>NULL</v>
          </cell>
          <cell r="AA41" t="str">
            <v>NULL</v>
          </cell>
          <cell r="AB41" t="str">
            <v>NULL</v>
          </cell>
          <cell r="AC41" t="str">
            <v>NULL</v>
          </cell>
          <cell r="AD41">
            <v>2</v>
          </cell>
          <cell r="AE41" t="str">
            <v>NULL</v>
          </cell>
          <cell r="AF41">
            <v>2</v>
          </cell>
          <cell r="AG41">
            <v>2</v>
          </cell>
          <cell r="AH41">
            <v>2</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Special</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NULL</v>
          </cell>
          <cell r="Y42" t="str">
            <v>NULL</v>
          </cell>
          <cell r="Z42" t="str">
            <v>NULL</v>
          </cell>
          <cell r="AA42" t="str">
            <v>NULL</v>
          </cell>
          <cell r="AB42" t="str">
            <v>NULL</v>
          </cell>
          <cell r="AC42" t="str">
            <v>NULL</v>
          </cell>
          <cell r="AD42">
            <v>2</v>
          </cell>
          <cell r="AE42" t="str">
            <v>NULL</v>
          </cell>
          <cell r="AF42">
            <v>2</v>
          </cell>
          <cell r="AG42">
            <v>2</v>
          </cell>
          <cell r="AH42">
            <v>2</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NULL</v>
          </cell>
          <cell r="Y43" t="str">
            <v>NULL</v>
          </cell>
          <cell r="Z43" t="str">
            <v>NULL</v>
          </cell>
          <cell r="AA43" t="str">
            <v>NULL</v>
          </cell>
          <cell r="AB43" t="str">
            <v>NULL</v>
          </cell>
          <cell r="AC43" t="str">
            <v>NULL</v>
          </cell>
          <cell r="AD43">
            <v>2</v>
          </cell>
          <cell r="AE43" t="str">
            <v>NULL</v>
          </cell>
          <cell r="AF43">
            <v>2</v>
          </cell>
          <cell r="AG43">
            <v>2</v>
          </cell>
          <cell r="AH43">
            <v>2</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S8 deemed S5</v>
          </cell>
          <cell r="Q44" t="str">
            <v>NULL</v>
          </cell>
          <cell r="R44">
            <v>1</v>
          </cell>
          <cell r="S44" t="str">
            <v>NULL</v>
          </cell>
          <cell r="T44">
            <v>1</v>
          </cell>
          <cell r="U44">
            <v>1</v>
          </cell>
          <cell r="V44">
            <v>1</v>
          </cell>
          <cell r="W44">
            <v>1</v>
          </cell>
          <cell r="X44" t="str">
            <v>NULL</v>
          </cell>
          <cell r="Y44">
            <v>1</v>
          </cell>
          <cell r="Z44" t="str">
            <v>NULL</v>
          </cell>
          <cell r="AA44" t="str">
            <v>NULL</v>
          </cell>
          <cell r="AB44" t="str">
            <v>NULL</v>
          </cell>
          <cell r="AC44" t="str">
            <v>NULL</v>
          </cell>
          <cell r="AD44">
            <v>2</v>
          </cell>
          <cell r="AE44" t="str">
            <v>NULL</v>
          </cell>
          <cell r="AF44">
            <v>2</v>
          </cell>
          <cell r="AG44">
            <v>2</v>
          </cell>
          <cell r="AH44">
            <v>2</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NULL</v>
          </cell>
          <cell r="Y45" t="str">
            <v>NULL</v>
          </cell>
          <cell r="Z45" t="str">
            <v>NULL</v>
          </cell>
          <cell r="AA45" t="str">
            <v>NULL</v>
          </cell>
          <cell r="AB45" t="str">
            <v>NULL</v>
          </cell>
          <cell r="AC45" t="str">
            <v>NULL</v>
          </cell>
          <cell r="AD45">
            <v>3</v>
          </cell>
          <cell r="AE45" t="str">
            <v>NULL</v>
          </cell>
          <cell r="AF45">
            <v>3</v>
          </cell>
          <cell r="AG45">
            <v>3</v>
          </cell>
          <cell r="AH45">
            <v>2</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NULL</v>
          </cell>
          <cell r="Y46">
            <v>2</v>
          </cell>
          <cell r="Z46" t="str">
            <v>NULL</v>
          </cell>
          <cell r="AA46" t="str">
            <v>NULL</v>
          </cell>
          <cell r="AB46" t="str">
            <v>NULL</v>
          </cell>
          <cell r="AC46" t="str">
            <v>NULL</v>
          </cell>
          <cell r="AD46">
            <v>3</v>
          </cell>
          <cell r="AE46" t="str">
            <v>NULL</v>
          </cell>
          <cell r="AF46">
            <v>3</v>
          </cell>
          <cell r="AG46">
            <v>3</v>
          </cell>
          <cell r="AH46">
            <v>2</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S8 deemed S5</v>
          </cell>
          <cell r="Q47" t="str">
            <v>NULL</v>
          </cell>
          <cell r="R47">
            <v>3</v>
          </cell>
          <cell r="S47" t="str">
            <v>NULL</v>
          </cell>
          <cell r="T47">
            <v>3</v>
          </cell>
          <cell r="U47">
            <v>3</v>
          </cell>
          <cell r="V47">
            <v>2</v>
          </cell>
          <cell r="W47">
            <v>3</v>
          </cell>
          <cell r="X47" t="str">
            <v>NULL</v>
          </cell>
          <cell r="Y47" t="str">
            <v>NULL</v>
          </cell>
          <cell r="Z47" t="str">
            <v>NULL</v>
          </cell>
          <cell r="AA47" t="str">
            <v>NULL</v>
          </cell>
          <cell r="AB47" t="str">
            <v>NULL</v>
          </cell>
          <cell r="AC47" t="str">
            <v>NULL</v>
          </cell>
          <cell r="AD47">
            <v>2</v>
          </cell>
          <cell r="AE47" t="str">
            <v>NULL</v>
          </cell>
          <cell r="AF47">
            <v>2</v>
          </cell>
          <cell r="AG47">
            <v>2</v>
          </cell>
          <cell r="AH47">
            <v>2</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NULL</v>
          </cell>
          <cell r="Y48" t="str">
            <v>NULL</v>
          </cell>
          <cell r="Z48" t="str">
            <v>NULL</v>
          </cell>
          <cell r="AA48" t="str">
            <v>NULL</v>
          </cell>
          <cell r="AB48" t="str">
            <v>NULL</v>
          </cell>
          <cell r="AC48" t="str">
            <v>NULL</v>
          </cell>
          <cell r="AD48">
            <v>3</v>
          </cell>
          <cell r="AE48" t="str">
            <v>NULL</v>
          </cell>
          <cell r="AF48">
            <v>3</v>
          </cell>
          <cell r="AG48">
            <v>3</v>
          </cell>
          <cell r="AH48">
            <v>2</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NULL</v>
          </cell>
          <cell r="Y49" t="str">
            <v>NULL</v>
          </cell>
          <cell r="Z49" t="str">
            <v>NULL</v>
          </cell>
          <cell r="AA49" t="str">
            <v>NULL</v>
          </cell>
          <cell r="AB49" t="str">
            <v>NULL</v>
          </cell>
          <cell r="AC49" t="str">
            <v>NULL</v>
          </cell>
          <cell r="AD49">
            <v>2</v>
          </cell>
          <cell r="AE49" t="str">
            <v>NULL</v>
          </cell>
          <cell r="AF49">
            <v>2</v>
          </cell>
          <cell r="AG49">
            <v>2</v>
          </cell>
          <cell r="AH49">
            <v>1</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NULL</v>
          </cell>
          <cell r="Y50">
            <v>2</v>
          </cell>
          <cell r="Z50" t="str">
            <v>NULL</v>
          </cell>
          <cell r="AA50" t="str">
            <v>NULL</v>
          </cell>
          <cell r="AB50" t="str">
            <v>NULL</v>
          </cell>
          <cell r="AC50" t="str">
            <v>NULL</v>
          </cell>
          <cell r="AD50">
            <v>3</v>
          </cell>
          <cell r="AE50" t="str">
            <v>NULL</v>
          </cell>
          <cell r="AF50">
            <v>3</v>
          </cell>
          <cell r="AG50">
            <v>3</v>
          </cell>
          <cell r="AH50">
            <v>2</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Special</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NULL</v>
          </cell>
          <cell r="Y51" t="str">
            <v>NULL</v>
          </cell>
          <cell r="Z51" t="str">
            <v>NULL</v>
          </cell>
          <cell r="AA51" t="str">
            <v>NULL</v>
          </cell>
          <cell r="AB51" t="str">
            <v>NULL</v>
          </cell>
          <cell r="AC51" t="str">
            <v>NULL</v>
          </cell>
          <cell r="AD51">
            <v>1</v>
          </cell>
          <cell r="AE51" t="str">
            <v>NULL</v>
          </cell>
          <cell r="AF51">
            <v>1</v>
          </cell>
          <cell r="AG51">
            <v>1</v>
          </cell>
          <cell r="AH51">
            <v>1</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S8 deemed S5</v>
          </cell>
          <cell r="Q52" t="str">
            <v>NULL</v>
          </cell>
          <cell r="R52">
            <v>4</v>
          </cell>
          <cell r="S52" t="str">
            <v>SM</v>
          </cell>
          <cell r="T52">
            <v>4</v>
          </cell>
          <cell r="U52">
            <v>4</v>
          </cell>
          <cell r="V52">
            <v>3</v>
          </cell>
          <cell r="W52">
            <v>4</v>
          </cell>
          <cell r="X52" t="str">
            <v>NULL</v>
          </cell>
          <cell r="Y52">
            <v>3</v>
          </cell>
          <cell r="Z52" t="str">
            <v>NULL</v>
          </cell>
          <cell r="AA52" t="str">
            <v>NULL</v>
          </cell>
          <cell r="AB52" t="str">
            <v>NULL</v>
          </cell>
          <cell r="AC52" t="str">
            <v>NULL</v>
          </cell>
          <cell r="AD52">
            <v>2</v>
          </cell>
          <cell r="AE52" t="str">
            <v>NULL</v>
          </cell>
          <cell r="AF52">
            <v>2</v>
          </cell>
          <cell r="AG52">
            <v>2</v>
          </cell>
          <cell r="AH52">
            <v>2</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NULL</v>
          </cell>
          <cell r="Y53">
            <v>2</v>
          </cell>
          <cell r="Z53" t="str">
            <v>NULL</v>
          </cell>
          <cell r="AA53" t="str">
            <v>NULL</v>
          </cell>
          <cell r="AB53" t="str">
            <v>NULL</v>
          </cell>
          <cell r="AC53" t="str">
            <v>NULL</v>
          </cell>
          <cell r="AD53">
            <v>3</v>
          </cell>
          <cell r="AE53" t="str">
            <v>NULL</v>
          </cell>
          <cell r="AF53">
            <v>3</v>
          </cell>
          <cell r="AG53">
            <v>3</v>
          </cell>
          <cell r="AH53">
            <v>2</v>
          </cell>
          <cell r="AI53">
            <v>3</v>
          </cell>
          <cell r="AJ53" t="str">
            <v>NULL</v>
          </cell>
          <cell r="AK53" t="str">
            <v>NULL</v>
          </cell>
          <cell r="AL53" t="str">
            <v>NULL</v>
          </cell>
        </row>
        <row r="54">
          <cell r="A54">
            <v>102654</v>
          </cell>
          <cell r="B54">
            <v>3152083</v>
          </cell>
          <cell r="C54" t="str">
            <v>Gorringe Park Primary School</v>
          </cell>
          <cell r="D54" t="str">
            <v>London</v>
          </cell>
          <cell r="E54" t="str">
            <v>London</v>
          </cell>
          <cell r="F54" t="str">
            <v>Merton</v>
          </cell>
          <cell r="G54" t="str">
            <v>Mitcham and Morden</v>
          </cell>
          <cell r="H54" t="str">
            <v>CR4 2YA</v>
          </cell>
          <cell r="I54" t="str">
            <v>Community School</v>
          </cell>
          <cell r="J54" t="str">
            <v>Primary</v>
          </cell>
          <cell r="K54" t="str">
            <v>Does not have a sixth form</v>
          </cell>
          <cell r="L54" t="str">
            <v>ITS462142</v>
          </cell>
          <cell r="M54">
            <v>42137</v>
          </cell>
          <cell r="N54">
            <v>42269</v>
          </cell>
          <cell r="O54" t="str">
            <v>Requires Improvement S5 Reinspection Visit 1</v>
          </cell>
          <cell r="P54" t="str">
            <v>Schools - S5</v>
          </cell>
          <cell r="Q54" t="str">
            <v>NULL</v>
          </cell>
          <cell r="R54">
            <v>4</v>
          </cell>
          <cell r="S54" t="str">
            <v>SM</v>
          </cell>
          <cell r="T54">
            <v>4</v>
          </cell>
          <cell r="U54">
            <v>4</v>
          </cell>
          <cell r="V54" t="str">
            <v>NULL</v>
          </cell>
          <cell r="W54">
            <v>4</v>
          </cell>
          <cell r="X54">
            <v>4</v>
          </cell>
          <cell r="Y54">
            <v>3</v>
          </cell>
          <cell r="Z54">
            <v>9</v>
          </cell>
          <cell r="AA54" t="str">
            <v>NULL</v>
          </cell>
          <cell r="AB54" t="str">
            <v>NULL</v>
          </cell>
          <cell r="AC54" t="str">
            <v>NULL</v>
          </cell>
          <cell r="AD54">
            <v>3</v>
          </cell>
          <cell r="AE54" t="str">
            <v>NULL</v>
          </cell>
          <cell r="AF54">
            <v>3</v>
          </cell>
          <cell r="AG54">
            <v>3</v>
          </cell>
          <cell r="AH54">
            <v>2</v>
          </cell>
          <cell r="AI54">
            <v>3</v>
          </cell>
          <cell r="AJ54" t="str">
            <v>NULL</v>
          </cell>
          <cell r="AK54" t="str">
            <v>NULL</v>
          </cell>
          <cell r="AL54" t="str">
            <v>NULL</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NULL</v>
          </cell>
          <cell r="Y55" t="str">
            <v>NULL</v>
          </cell>
          <cell r="Z55">
            <v>2</v>
          </cell>
          <cell r="AA55" t="str">
            <v>NULL</v>
          </cell>
          <cell r="AB55" t="str">
            <v>NULL</v>
          </cell>
          <cell r="AC55" t="str">
            <v>NULL</v>
          </cell>
          <cell r="AD55">
            <v>3</v>
          </cell>
          <cell r="AE55" t="str">
            <v>NULL</v>
          </cell>
          <cell r="AF55">
            <v>3</v>
          </cell>
          <cell r="AG55">
            <v>3</v>
          </cell>
          <cell r="AH55">
            <v>2</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Special</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NULL</v>
          </cell>
          <cell r="Y56" t="str">
            <v>NULL</v>
          </cell>
          <cell r="Z56" t="str">
            <v>NULL</v>
          </cell>
          <cell r="AA56" t="str">
            <v>NULL</v>
          </cell>
          <cell r="AB56" t="str">
            <v>NULL</v>
          </cell>
          <cell r="AC56" t="str">
            <v>NULL</v>
          </cell>
          <cell r="AD56">
            <v>1</v>
          </cell>
          <cell r="AE56" t="str">
            <v>NULL</v>
          </cell>
          <cell r="AF56">
            <v>1</v>
          </cell>
          <cell r="AG56">
            <v>1</v>
          </cell>
          <cell r="AH56">
            <v>1</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NULL</v>
          </cell>
          <cell r="Y57" t="str">
            <v>NULL</v>
          </cell>
          <cell r="Z57" t="str">
            <v>NULL</v>
          </cell>
          <cell r="AA57" t="str">
            <v>NULL</v>
          </cell>
          <cell r="AB57" t="str">
            <v>NULL</v>
          </cell>
          <cell r="AC57" t="str">
            <v>NULL</v>
          </cell>
          <cell r="AD57">
            <v>2</v>
          </cell>
          <cell r="AE57" t="str">
            <v>NULL</v>
          </cell>
          <cell r="AF57">
            <v>2</v>
          </cell>
          <cell r="AG57">
            <v>2</v>
          </cell>
          <cell r="AH57">
            <v>2</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A58" t="str">
            <v>NULL</v>
          </cell>
          <cell r="AB58" t="str">
            <v>NULL</v>
          </cell>
          <cell r="AC58" t="str">
            <v>NULL</v>
          </cell>
          <cell r="AD58">
            <v>3</v>
          </cell>
          <cell r="AE58" t="str">
            <v>NULL</v>
          </cell>
          <cell r="AF58">
            <v>3</v>
          </cell>
          <cell r="AG58">
            <v>3</v>
          </cell>
          <cell r="AH58">
            <v>3</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S8 deemed S5</v>
          </cell>
          <cell r="Q59" t="str">
            <v>NULL</v>
          </cell>
          <cell r="R59">
            <v>3</v>
          </cell>
          <cell r="S59" t="str">
            <v>NULL</v>
          </cell>
          <cell r="T59">
            <v>3</v>
          </cell>
          <cell r="U59">
            <v>3</v>
          </cell>
          <cell r="V59">
            <v>3</v>
          </cell>
          <cell r="W59">
            <v>3</v>
          </cell>
          <cell r="X59" t="str">
            <v>NULL</v>
          </cell>
          <cell r="Y59">
            <v>2</v>
          </cell>
          <cell r="Z59" t="str">
            <v>NULL</v>
          </cell>
          <cell r="AA59" t="str">
            <v>NULL</v>
          </cell>
          <cell r="AB59" t="str">
            <v>NULL</v>
          </cell>
          <cell r="AC59" t="str">
            <v>NULL</v>
          </cell>
          <cell r="AD59">
            <v>2</v>
          </cell>
          <cell r="AE59" t="str">
            <v>NULL</v>
          </cell>
          <cell r="AF59">
            <v>2</v>
          </cell>
          <cell r="AG59">
            <v>2</v>
          </cell>
          <cell r="AH59">
            <v>2</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NULL</v>
          </cell>
          <cell r="Y60" t="str">
            <v>NULL</v>
          </cell>
          <cell r="Z60" t="str">
            <v>NULL</v>
          </cell>
          <cell r="AA60" t="str">
            <v>NULL</v>
          </cell>
          <cell r="AB60" t="str">
            <v>NULL</v>
          </cell>
          <cell r="AC60" t="str">
            <v>NULL</v>
          </cell>
          <cell r="AD60">
            <v>2</v>
          </cell>
          <cell r="AE60" t="str">
            <v>NULL</v>
          </cell>
          <cell r="AF60">
            <v>2</v>
          </cell>
          <cell r="AG60">
            <v>2</v>
          </cell>
          <cell r="AH60">
            <v>2</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NULL</v>
          </cell>
          <cell r="Y61">
            <v>1</v>
          </cell>
          <cell r="Z61" t="str">
            <v>NULL</v>
          </cell>
          <cell r="AA61" t="str">
            <v>NULL</v>
          </cell>
          <cell r="AB61" t="str">
            <v>NULL</v>
          </cell>
          <cell r="AC61" t="str">
            <v>NULL</v>
          </cell>
          <cell r="AD61">
            <v>3</v>
          </cell>
          <cell r="AE61" t="str">
            <v>NULL</v>
          </cell>
          <cell r="AF61">
            <v>3</v>
          </cell>
          <cell r="AG61">
            <v>3</v>
          </cell>
          <cell r="AH61">
            <v>2</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NULL</v>
          </cell>
          <cell r="Y62" t="str">
            <v>NULL</v>
          </cell>
          <cell r="Z62" t="str">
            <v>NULL</v>
          </cell>
          <cell r="AA62" t="str">
            <v>NULL</v>
          </cell>
          <cell r="AB62" t="str">
            <v>NULL</v>
          </cell>
          <cell r="AC62" t="str">
            <v>NULL</v>
          </cell>
          <cell r="AD62">
            <v>2</v>
          </cell>
          <cell r="AE62" t="str">
            <v>NULL</v>
          </cell>
          <cell r="AF62">
            <v>2</v>
          </cell>
          <cell r="AG62">
            <v>2</v>
          </cell>
          <cell r="AH62">
            <v>2</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NULL</v>
          </cell>
          <cell r="Y63" t="str">
            <v>NULL</v>
          </cell>
          <cell r="Z63" t="str">
            <v>NULL</v>
          </cell>
          <cell r="AA63" t="str">
            <v>NULL</v>
          </cell>
          <cell r="AB63" t="str">
            <v>NULL</v>
          </cell>
          <cell r="AC63" t="str">
            <v>NULL</v>
          </cell>
          <cell r="AD63">
            <v>2</v>
          </cell>
          <cell r="AE63" t="str">
            <v>NULL</v>
          </cell>
          <cell r="AF63">
            <v>2</v>
          </cell>
          <cell r="AG63">
            <v>2</v>
          </cell>
          <cell r="AH63">
            <v>2</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NULL</v>
          </cell>
          <cell r="Y64" t="str">
            <v>NULL</v>
          </cell>
          <cell r="Z64">
            <v>2</v>
          </cell>
          <cell r="AA64" t="str">
            <v>NULL</v>
          </cell>
          <cell r="AB64" t="str">
            <v>NULL</v>
          </cell>
          <cell r="AC64" t="str">
            <v>NULL</v>
          </cell>
          <cell r="AD64">
            <v>3</v>
          </cell>
          <cell r="AE64" t="str">
            <v>NULL</v>
          </cell>
          <cell r="AF64">
            <v>3</v>
          </cell>
          <cell r="AG64">
            <v>3</v>
          </cell>
          <cell r="AH64">
            <v>2</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NULL</v>
          </cell>
          <cell r="Y65" t="str">
            <v>NULL</v>
          </cell>
          <cell r="Z65" t="str">
            <v>NULL</v>
          </cell>
          <cell r="AA65" t="str">
            <v>NULL</v>
          </cell>
          <cell r="AB65" t="str">
            <v>NULL</v>
          </cell>
          <cell r="AC65" t="str">
            <v>NULL</v>
          </cell>
          <cell r="AD65">
            <v>1</v>
          </cell>
          <cell r="AE65" t="str">
            <v>NULL</v>
          </cell>
          <cell r="AF65">
            <v>1</v>
          </cell>
          <cell r="AG65">
            <v>1</v>
          </cell>
          <cell r="AH65">
            <v>1</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NULL</v>
          </cell>
          <cell r="Y66">
            <v>2</v>
          </cell>
          <cell r="Z66" t="str">
            <v>NULL</v>
          </cell>
          <cell r="AA66" t="str">
            <v>NULL</v>
          </cell>
          <cell r="AB66" t="str">
            <v>NULL</v>
          </cell>
          <cell r="AC66" t="str">
            <v>NULL</v>
          </cell>
          <cell r="AD66">
            <v>3</v>
          </cell>
          <cell r="AE66" t="str">
            <v>NULL</v>
          </cell>
          <cell r="AF66">
            <v>3</v>
          </cell>
          <cell r="AG66">
            <v>3</v>
          </cell>
          <cell r="AH66">
            <v>2</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S8 deemed S5</v>
          </cell>
          <cell r="Q67" t="str">
            <v>NULL</v>
          </cell>
          <cell r="R67">
            <v>1</v>
          </cell>
          <cell r="S67" t="str">
            <v>NULL</v>
          </cell>
          <cell r="T67">
            <v>1</v>
          </cell>
          <cell r="U67">
            <v>1</v>
          </cell>
          <cell r="V67">
            <v>1</v>
          </cell>
          <cell r="W67">
            <v>1</v>
          </cell>
          <cell r="X67" t="str">
            <v>NULL</v>
          </cell>
          <cell r="Y67" t="str">
            <v>NULL</v>
          </cell>
          <cell r="Z67" t="str">
            <v>NULL</v>
          </cell>
          <cell r="AA67" t="str">
            <v>NULL</v>
          </cell>
          <cell r="AB67" t="str">
            <v>NULL</v>
          </cell>
          <cell r="AC67" t="str">
            <v>NULL</v>
          </cell>
          <cell r="AD67">
            <v>2</v>
          </cell>
          <cell r="AE67" t="str">
            <v>NULL</v>
          </cell>
          <cell r="AF67">
            <v>2</v>
          </cell>
          <cell r="AG67">
            <v>2</v>
          </cell>
          <cell r="AH67">
            <v>2</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NULL</v>
          </cell>
          <cell r="Y68" t="str">
            <v>NULL</v>
          </cell>
          <cell r="Z68">
            <v>2</v>
          </cell>
          <cell r="AA68" t="str">
            <v>NULL</v>
          </cell>
          <cell r="AB68" t="str">
            <v>NULL</v>
          </cell>
          <cell r="AC68" t="str">
            <v>NULL</v>
          </cell>
          <cell r="AD68">
            <v>3</v>
          </cell>
          <cell r="AE68" t="str">
            <v>NULL</v>
          </cell>
          <cell r="AF68">
            <v>3</v>
          </cell>
          <cell r="AG68">
            <v>2</v>
          </cell>
          <cell r="AH68">
            <v>2</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A69" t="str">
            <v>NULL</v>
          </cell>
          <cell r="AB69" t="str">
            <v>NULL</v>
          </cell>
          <cell r="AC69" t="str">
            <v>NULL</v>
          </cell>
          <cell r="AD69">
            <v>4</v>
          </cell>
          <cell r="AE69" t="str">
            <v>SM</v>
          </cell>
          <cell r="AF69">
            <v>4</v>
          </cell>
          <cell r="AG69">
            <v>4</v>
          </cell>
          <cell r="AH69">
            <v>3</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A70" t="str">
            <v>NULL</v>
          </cell>
          <cell r="AB70" t="str">
            <v>NULL</v>
          </cell>
          <cell r="AC70" t="str">
            <v>NULL</v>
          </cell>
          <cell r="AD70">
            <v>4</v>
          </cell>
          <cell r="AE70" t="str">
            <v>SM</v>
          </cell>
          <cell r="AF70">
            <v>4</v>
          </cell>
          <cell r="AG70">
            <v>4</v>
          </cell>
          <cell r="AH70">
            <v>3</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S8 deemed S5</v>
          </cell>
          <cell r="Q71" t="str">
            <v>NULL</v>
          </cell>
          <cell r="R71">
            <v>3</v>
          </cell>
          <cell r="S71" t="str">
            <v>NULL</v>
          </cell>
          <cell r="T71">
            <v>3</v>
          </cell>
          <cell r="U71">
            <v>3</v>
          </cell>
          <cell r="V71">
            <v>2</v>
          </cell>
          <cell r="W71">
            <v>2</v>
          </cell>
          <cell r="X71" t="str">
            <v>NULL</v>
          </cell>
          <cell r="Y71">
            <v>2</v>
          </cell>
          <cell r="Z71" t="str">
            <v>NULL</v>
          </cell>
          <cell r="AA71" t="str">
            <v>NULL</v>
          </cell>
          <cell r="AB71" t="str">
            <v>NULL</v>
          </cell>
          <cell r="AC71" t="str">
            <v>NULL</v>
          </cell>
          <cell r="AD71">
            <v>2</v>
          </cell>
          <cell r="AE71" t="str">
            <v>NULL</v>
          </cell>
          <cell r="AF71">
            <v>2</v>
          </cell>
          <cell r="AG71">
            <v>2</v>
          </cell>
          <cell r="AH71">
            <v>2</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NULL</v>
          </cell>
          <cell r="Y72" t="str">
            <v>NULL</v>
          </cell>
          <cell r="Z72" t="str">
            <v>NULL</v>
          </cell>
          <cell r="AA72" t="str">
            <v>NULL</v>
          </cell>
          <cell r="AB72" t="str">
            <v>NULL</v>
          </cell>
          <cell r="AC72" t="str">
            <v>NULL</v>
          </cell>
          <cell r="AD72">
            <v>3</v>
          </cell>
          <cell r="AE72" t="str">
            <v>NULL</v>
          </cell>
          <cell r="AF72">
            <v>3</v>
          </cell>
          <cell r="AG72">
            <v>3</v>
          </cell>
          <cell r="AH72">
            <v>2</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A73" t="str">
            <v>NULL</v>
          </cell>
          <cell r="AB73" t="str">
            <v>NULL</v>
          </cell>
          <cell r="AC73" t="str">
            <v>NULL</v>
          </cell>
          <cell r="AD73">
            <v>4</v>
          </cell>
          <cell r="AE73" t="str">
            <v>SM</v>
          </cell>
          <cell r="AF73">
            <v>4</v>
          </cell>
          <cell r="AG73">
            <v>4</v>
          </cell>
          <cell r="AH73">
            <v>3</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A74" t="str">
            <v>NULL</v>
          </cell>
          <cell r="AB74" t="str">
            <v>NULL</v>
          </cell>
          <cell r="AC74" t="str">
            <v>NULL</v>
          </cell>
          <cell r="AD74">
            <v>4</v>
          </cell>
          <cell r="AE74" t="str">
            <v>SM</v>
          </cell>
          <cell r="AF74">
            <v>4</v>
          </cell>
          <cell r="AG74">
            <v>4</v>
          </cell>
          <cell r="AH74">
            <v>3</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A75" t="str">
            <v>NULL</v>
          </cell>
          <cell r="AB75" t="str">
            <v>NULL</v>
          </cell>
          <cell r="AC75" t="str">
            <v>NULL</v>
          </cell>
          <cell r="AD75">
            <v>4</v>
          </cell>
          <cell r="AE75" t="str">
            <v>SM</v>
          </cell>
          <cell r="AF75">
            <v>4</v>
          </cell>
          <cell r="AG75">
            <v>4</v>
          </cell>
          <cell r="AH75">
            <v>4</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A76" t="str">
            <v>NULL</v>
          </cell>
          <cell r="AB76" t="str">
            <v>NULL</v>
          </cell>
          <cell r="AC76" t="str">
            <v>NULL</v>
          </cell>
          <cell r="AD76">
            <v>4</v>
          </cell>
          <cell r="AE76" t="str">
            <v>SM</v>
          </cell>
          <cell r="AF76">
            <v>4</v>
          </cell>
          <cell r="AG76">
            <v>4</v>
          </cell>
          <cell r="AH76">
            <v>4</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S8 deemed S5</v>
          </cell>
          <cell r="Q77" t="str">
            <v>NULL</v>
          </cell>
          <cell r="R77">
            <v>3</v>
          </cell>
          <cell r="S77" t="str">
            <v>NULL</v>
          </cell>
          <cell r="T77">
            <v>3</v>
          </cell>
          <cell r="U77">
            <v>3</v>
          </cell>
          <cell r="V77">
            <v>3</v>
          </cell>
          <cell r="W77">
            <v>3</v>
          </cell>
          <cell r="X77" t="str">
            <v>NULL</v>
          </cell>
          <cell r="Y77">
            <v>3</v>
          </cell>
          <cell r="Z77" t="str">
            <v>NULL</v>
          </cell>
          <cell r="AA77" t="str">
            <v>NULL</v>
          </cell>
          <cell r="AB77" t="str">
            <v>NULL</v>
          </cell>
          <cell r="AC77" t="str">
            <v>NULL</v>
          </cell>
          <cell r="AD77">
            <v>2</v>
          </cell>
          <cell r="AE77" t="str">
            <v>NULL</v>
          </cell>
          <cell r="AF77">
            <v>2</v>
          </cell>
          <cell r="AG77">
            <v>2</v>
          </cell>
          <cell r="AH77">
            <v>2</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NULL</v>
          </cell>
          <cell r="Y78">
            <v>2</v>
          </cell>
          <cell r="Z78" t="str">
            <v>NULL</v>
          </cell>
          <cell r="AA78" t="str">
            <v>NULL</v>
          </cell>
          <cell r="AB78" t="str">
            <v>NULL</v>
          </cell>
          <cell r="AC78" t="str">
            <v>NULL</v>
          </cell>
          <cell r="AD78">
            <v>3</v>
          </cell>
          <cell r="AE78" t="str">
            <v>NULL</v>
          </cell>
          <cell r="AF78">
            <v>3</v>
          </cell>
          <cell r="AG78">
            <v>3</v>
          </cell>
          <cell r="AH78">
            <v>2</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A79" t="str">
            <v>NULL</v>
          </cell>
          <cell r="AB79" t="str">
            <v>NULL</v>
          </cell>
          <cell r="AC79" t="str">
            <v>NULL</v>
          </cell>
          <cell r="AD79">
            <v>3</v>
          </cell>
          <cell r="AE79" t="str">
            <v>NULL</v>
          </cell>
          <cell r="AF79">
            <v>3</v>
          </cell>
          <cell r="AG79">
            <v>3</v>
          </cell>
          <cell r="AH79">
            <v>3</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A80" t="str">
            <v>NULL</v>
          </cell>
          <cell r="AB80" t="str">
            <v>NULL</v>
          </cell>
          <cell r="AC80" t="str">
            <v>NULL</v>
          </cell>
          <cell r="AD80">
            <v>3</v>
          </cell>
          <cell r="AE80" t="str">
            <v>NULL</v>
          </cell>
          <cell r="AF80">
            <v>3</v>
          </cell>
          <cell r="AG80">
            <v>3</v>
          </cell>
          <cell r="AH80">
            <v>3</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A81" t="str">
            <v>NULL</v>
          </cell>
          <cell r="AB81" t="str">
            <v>NULL</v>
          </cell>
          <cell r="AC81" t="str">
            <v>NULL</v>
          </cell>
          <cell r="AD81">
            <v>3</v>
          </cell>
          <cell r="AE81" t="str">
            <v>NULL</v>
          </cell>
          <cell r="AF81">
            <v>3</v>
          </cell>
          <cell r="AG81">
            <v>3</v>
          </cell>
          <cell r="AH81">
            <v>2</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A82" t="str">
            <v>NULL</v>
          </cell>
          <cell r="AB82" t="str">
            <v>NULL</v>
          </cell>
          <cell r="AC82" t="str">
            <v>NULL</v>
          </cell>
          <cell r="AD82">
            <v>3</v>
          </cell>
          <cell r="AE82" t="str">
            <v>NULL</v>
          </cell>
          <cell r="AF82">
            <v>3</v>
          </cell>
          <cell r="AG82">
            <v>3</v>
          </cell>
          <cell r="AH82">
            <v>2</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NULL</v>
          </cell>
          <cell r="Y83" t="str">
            <v>NULL</v>
          </cell>
          <cell r="Z83">
            <v>2</v>
          </cell>
          <cell r="AA83" t="str">
            <v>NULL</v>
          </cell>
          <cell r="AB83" t="str">
            <v>NULL</v>
          </cell>
          <cell r="AC83" t="str">
            <v>NULL</v>
          </cell>
          <cell r="AD83">
            <v>4</v>
          </cell>
          <cell r="AE83" t="str">
            <v>SM</v>
          </cell>
          <cell r="AF83">
            <v>4</v>
          </cell>
          <cell r="AG83">
            <v>4</v>
          </cell>
          <cell r="AH83">
            <v>4</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NULL</v>
          </cell>
          <cell r="Y84" t="str">
            <v>NULL</v>
          </cell>
          <cell r="Z84" t="str">
            <v>NULL</v>
          </cell>
          <cell r="AA84" t="str">
            <v>NULL</v>
          </cell>
          <cell r="AB84" t="str">
            <v>NULL</v>
          </cell>
          <cell r="AC84" t="str">
            <v>NULL</v>
          </cell>
          <cell r="AD84">
            <v>4</v>
          </cell>
          <cell r="AE84" t="str">
            <v>SM</v>
          </cell>
          <cell r="AF84">
            <v>4</v>
          </cell>
          <cell r="AG84">
            <v>4</v>
          </cell>
          <cell r="AH84">
            <v>4</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A85" t="str">
            <v>NULL</v>
          </cell>
          <cell r="AB85" t="str">
            <v>NULL</v>
          </cell>
          <cell r="AC85" t="str">
            <v>NULL</v>
          </cell>
          <cell r="AD85">
            <v>4</v>
          </cell>
          <cell r="AE85" t="str">
            <v>SM</v>
          </cell>
          <cell r="AF85">
            <v>4</v>
          </cell>
          <cell r="AG85">
            <v>4</v>
          </cell>
          <cell r="AH85">
            <v>3</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A86" t="str">
            <v>NULL</v>
          </cell>
          <cell r="AB86" t="str">
            <v>NULL</v>
          </cell>
          <cell r="AC86" t="str">
            <v>NULL</v>
          </cell>
          <cell r="AD86">
            <v>4</v>
          </cell>
          <cell r="AE86" t="str">
            <v>SM</v>
          </cell>
          <cell r="AF86">
            <v>4</v>
          </cell>
          <cell r="AG86">
            <v>4</v>
          </cell>
          <cell r="AH86">
            <v>3</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A87" t="str">
            <v>NULL</v>
          </cell>
          <cell r="AB87" t="str">
            <v>NULL</v>
          </cell>
          <cell r="AC87" t="str">
            <v>NULL</v>
          </cell>
          <cell r="AD87">
            <v>4</v>
          </cell>
          <cell r="AE87" t="str">
            <v>SM</v>
          </cell>
          <cell r="AF87">
            <v>4</v>
          </cell>
          <cell r="AG87">
            <v>3</v>
          </cell>
          <cell r="AH87">
            <v>2</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NULL</v>
          </cell>
          <cell r="Y88" t="str">
            <v>NULL</v>
          </cell>
          <cell r="Z88">
            <v>3</v>
          </cell>
          <cell r="AA88" t="str">
            <v>NULL</v>
          </cell>
          <cell r="AB88" t="str">
            <v>NULL</v>
          </cell>
          <cell r="AC88" t="str">
            <v>NULL</v>
          </cell>
          <cell r="AD88">
            <v>3</v>
          </cell>
          <cell r="AE88" t="str">
            <v>NULL</v>
          </cell>
          <cell r="AF88">
            <v>3</v>
          </cell>
          <cell r="AG88">
            <v>3</v>
          </cell>
          <cell r="AH88">
            <v>3</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Special</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NULL</v>
          </cell>
          <cell r="Y89">
            <v>1</v>
          </cell>
          <cell r="Z89" t="str">
            <v>NULL</v>
          </cell>
          <cell r="AA89" t="str">
            <v>NULL</v>
          </cell>
          <cell r="AB89" t="str">
            <v>NULL</v>
          </cell>
          <cell r="AC89" t="str">
            <v>NULL</v>
          </cell>
          <cell r="AD89">
            <v>3</v>
          </cell>
          <cell r="AE89" t="str">
            <v>NULL</v>
          </cell>
          <cell r="AF89">
            <v>3</v>
          </cell>
          <cell r="AG89">
            <v>3</v>
          </cell>
          <cell r="AH89">
            <v>2</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Special</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A90" t="str">
            <v>NULL</v>
          </cell>
          <cell r="AB90" t="str">
            <v>NULL</v>
          </cell>
          <cell r="AC90" t="str">
            <v>NULL</v>
          </cell>
          <cell r="AD90">
            <v>4</v>
          </cell>
          <cell r="AE90" t="str">
            <v>SM</v>
          </cell>
          <cell r="AF90">
            <v>4</v>
          </cell>
          <cell r="AG90">
            <v>4</v>
          </cell>
          <cell r="AH90">
            <v>4</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Special</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NULL</v>
          </cell>
          <cell r="Y91" t="str">
            <v>NULL</v>
          </cell>
          <cell r="Z91" t="str">
            <v>NULL</v>
          </cell>
          <cell r="AA91" t="str">
            <v>NULL</v>
          </cell>
          <cell r="AB91" t="str">
            <v>NULL</v>
          </cell>
          <cell r="AC91" t="str">
            <v>NULL</v>
          </cell>
          <cell r="AD91">
            <v>1</v>
          </cell>
          <cell r="AE91" t="str">
            <v>NULL</v>
          </cell>
          <cell r="AF91">
            <v>1</v>
          </cell>
          <cell r="AG91">
            <v>1</v>
          </cell>
          <cell r="AH91">
            <v>1</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A92" t="str">
            <v>NULL</v>
          </cell>
          <cell r="AB92" t="str">
            <v>NULL</v>
          </cell>
          <cell r="AC92" t="str">
            <v>NULL</v>
          </cell>
          <cell r="AD92">
            <v>3</v>
          </cell>
          <cell r="AE92" t="str">
            <v>NULL</v>
          </cell>
          <cell r="AF92">
            <v>3</v>
          </cell>
          <cell r="AG92">
            <v>3</v>
          </cell>
          <cell r="AH92">
            <v>3</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S8 deemed S5</v>
          </cell>
          <cell r="Q93" t="str">
            <v>NULL</v>
          </cell>
          <cell r="R93">
            <v>4</v>
          </cell>
          <cell r="S93" t="str">
            <v>SM</v>
          </cell>
          <cell r="T93">
            <v>3</v>
          </cell>
          <cell r="U93">
            <v>3</v>
          </cell>
          <cell r="V93">
            <v>4</v>
          </cell>
          <cell r="W93">
            <v>4</v>
          </cell>
          <cell r="X93" t="str">
            <v>NULL</v>
          </cell>
          <cell r="Y93">
            <v>4</v>
          </cell>
          <cell r="Z93" t="str">
            <v>NULL</v>
          </cell>
          <cell r="AA93" t="str">
            <v>NULL</v>
          </cell>
          <cell r="AB93" t="str">
            <v>NULL</v>
          </cell>
          <cell r="AC93" t="str">
            <v>NULL</v>
          </cell>
          <cell r="AD93">
            <v>2</v>
          </cell>
          <cell r="AE93" t="str">
            <v>NULL</v>
          </cell>
          <cell r="AF93">
            <v>2</v>
          </cell>
          <cell r="AG93">
            <v>2</v>
          </cell>
          <cell r="AH93">
            <v>2</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A94" t="str">
            <v>NULL</v>
          </cell>
          <cell r="AB94" t="str">
            <v>NULL</v>
          </cell>
          <cell r="AC94" t="str">
            <v>NULL</v>
          </cell>
          <cell r="AD94">
            <v>4</v>
          </cell>
          <cell r="AE94" t="str">
            <v>SM</v>
          </cell>
          <cell r="AF94">
            <v>4</v>
          </cell>
          <cell r="AG94">
            <v>4</v>
          </cell>
          <cell r="AH94">
            <v>4</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A95" t="str">
            <v>NULL</v>
          </cell>
          <cell r="AB95" t="str">
            <v>NULL</v>
          </cell>
          <cell r="AC95" t="str">
            <v>NULL</v>
          </cell>
          <cell r="AD95">
            <v>4</v>
          </cell>
          <cell r="AE95" t="str">
            <v>SM</v>
          </cell>
          <cell r="AF95">
            <v>4</v>
          </cell>
          <cell r="AG95">
            <v>4</v>
          </cell>
          <cell r="AH95">
            <v>4</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NULL</v>
          </cell>
          <cell r="Y96" t="str">
            <v>NULL</v>
          </cell>
          <cell r="Z96" t="str">
            <v>NULL</v>
          </cell>
          <cell r="AA96" t="str">
            <v>NULL</v>
          </cell>
          <cell r="AB96" t="str">
            <v>NULL</v>
          </cell>
          <cell r="AC96" t="str">
            <v>NULL</v>
          </cell>
          <cell r="AD96">
            <v>2</v>
          </cell>
          <cell r="AE96" t="str">
            <v>NULL</v>
          </cell>
          <cell r="AF96">
            <v>2</v>
          </cell>
          <cell r="AG96">
            <v>2</v>
          </cell>
          <cell r="AH96">
            <v>2</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NULL</v>
          </cell>
          <cell r="Y97" t="str">
            <v>NULL</v>
          </cell>
          <cell r="Z97" t="str">
            <v>NULL</v>
          </cell>
          <cell r="AA97" t="str">
            <v>NULL</v>
          </cell>
          <cell r="AB97" t="str">
            <v>NULL</v>
          </cell>
          <cell r="AC97" t="str">
            <v>NULL</v>
          </cell>
          <cell r="AD97">
            <v>1</v>
          </cell>
          <cell r="AE97" t="str">
            <v>NULL</v>
          </cell>
          <cell r="AF97">
            <v>1</v>
          </cell>
          <cell r="AG97">
            <v>1</v>
          </cell>
          <cell r="AH97">
            <v>1</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A98" t="str">
            <v>NULL</v>
          </cell>
          <cell r="AB98" t="str">
            <v>NULL</v>
          </cell>
          <cell r="AC98" t="str">
            <v>NULL</v>
          </cell>
          <cell r="AD98">
            <v>4</v>
          </cell>
          <cell r="AE98" t="str">
            <v>SM</v>
          </cell>
          <cell r="AF98">
            <v>4</v>
          </cell>
          <cell r="AG98">
            <v>4</v>
          </cell>
          <cell r="AH98">
            <v>3</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NULL</v>
          </cell>
          <cell r="Y99" t="str">
            <v>NULL</v>
          </cell>
          <cell r="Z99" t="str">
            <v>NULL</v>
          </cell>
          <cell r="AA99" t="str">
            <v>NULL</v>
          </cell>
          <cell r="AB99" t="str">
            <v>NULL</v>
          </cell>
          <cell r="AC99" t="str">
            <v>NULL</v>
          </cell>
          <cell r="AD99">
            <v>3</v>
          </cell>
          <cell r="AE99" t="str">
            <v>NULL</v>
          </cell>
          <cell r="AF99">
            <v>3</v>
          </cell>
          <cell r="AG99">
            <v>3</v>
          </cell>
          <cell r="AH99">
            <v>2</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Special</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NULL</v>
          </cell>
          <cell r="Y100" t="str">
            <v>NULL</v>
          </cell>
          <cell r="Z100" t="str">
            <v>NULL</v>
          </cell>
          <cell r="AA100" t="str">
            <v>NULL</v>
          </cell>
          <cell r="AB100" t="str">
            <v>NULL</v>
          </cell>
          <cell r="AC100" t="str">
            <v>NULL</v>
          </cell>
          <cell r="AD100">
            <v>1</v>
          </cell>
          <cell r="AE100" t="str">
            <v>NULL</v>
          </cell>
          <cell r="AF100">
            <v>1</v>
          </cell>
          <cell r="AG100">
            <v>1</v>
          </cell>
          <cell r="AH100">
            <v>1</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NULL</v>
          </cell>
          <cell r="Y101" t="str">
            <v>NULL</v>
          </cell>
          <cell r="Z101" t="str">
            <v>NULL</v>
          </cell>
          <cell r="AA101" t="str">
            <v>NULL</v>
          </cell>
          <cell r="AB101" t="str">
            <v>NULL</v>
          </cell>
          <cell r="AC101" t="str">
            <v>NULL</v>
          </cell>
          <cell r="AD101">
            <v>2</v>
          </cell>
          <cell r="AE101" t="str">
            <v>NULL</v>
          </cell>
          <cell r="AF101">
            <v>1</v>
          </cell>
          <cell r="AG101">
            <v>2</v>
          </cell>
          <cell r="AH101">
            <v>2</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NULL</v>
          </cell>
          <cell r="Y102" t="str">
            <v>NULL</v>
          </cell>
          <cell r="Z102">
            <v>3</v>
          </cell>
          <cell r="AA102" t="str">
            <v>NULL</v>
          </cell>
          <cell r="AB102" t="str">
            <v>NULL</v>
          </cell>
          <cell r="AC102" t="str">
            <v>NULL</v>
          </cell>
          <cell r="AD102">
            <v>3</v>
          </cell>
          <cell r="AE102" t="str">
            <v>NULL</v>
          </cell>
          <cell r="AF102">
            <v>3</v>
          </cell>
          <cell r="AG102">
            <v>3</v>
          </cell>
          <cell r="AH102">
            <v>2</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NULL</v>
          </cell>
          <cell r="Y103" t="str">
            <v>NULL</v>
          </cell>
          <cell r="Z103" t="str">
            <v>NULL</v>
          </cell>
          <cell r="AA103" t="str">
            <v>NULL</v>
          </cell>
          <cell r="AB103" t="str">
            <v>NULL</v>
          </cell>
          <cell r="AC103" t="str">
            <v>NULL</v>
          </cell>
          <cell r="AD103">
            <v>1</v>
          </cell>
          <cell r="AE103" t="str">
            <v>NULL</v>
          </cell>
          <cell r="AF103">
            <v>1</v>
          </cell>
          <cell r="AG103">
            <v>1</v>
          </cell>
          <cell r="AH103">
            <v>1</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NULL</v>
          </cell>
          <cell r="Y104" t="str">
            <v>NULL</v>
          </cell>
          <cell r="Z104" t="str">
            <v>NULL</v>
          </cell>
          <cell r="AA104" t="str">
            <v>NULL</v>
          </cell>
          <cell r="AB104" t="str">
            <v>NULL</v>
          </cell>
          <cell r="AC104" t="str">
            <v>NULL</v>
          </cell>
          <cell r="AD104">
            <v>1</v>
          </cell>
          <cell r="AE104" t="str">
            <v>NULL</v>
          </cell>
          <cell r="AF104">
            <v>1</v>
          </cell>
          <cell r="AG104">
            <v>1</v>
          </cell>
          <cell r="AH104">
            <v>1</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NULL</v>
          </cell>
          <cell r="Y105" t="str">
            <v>NULL</v>
          </cell>
          <cell r="Z105" t="str">
            <v>NULL</v>
          </cell>
          <cell r="AA105" t="str">
            <v>NULL</v>
          </cell>
          <cell r="AB105" t="str">
            <v>NULL</v>
          </cell>
          <cell r="AC105" t="str">
            <v>NULL</v>
          </cell>
          <cell r="AD105">
            <v>4</v>
          </cell>
          <cell r="AE105" t="str">
            <v>SM</v>
          </cell>
          <cell r="AF105">
            <v>4</v>
          </cell>
          <cell r="AG105">
            <v>4</v>
          </cell>
          <cell r="AH105">
            <v>3</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A106" t="str">
            <v>NULL</v>
          </cell>
          <cell r="AB106" t="str">
            <v>NULL</v>
          </cell>
          <cell r="AC106" t="str">
            <v>NULL</v>
          </cell>
          <cell r="AD106">
            <v>3</v>
          </cell>
          <cell r="AE106" t="str">
            <v>NULL</v>
          </cell>
          <cell r="AF106">
            <v>3</v>
          </cell>
          <cell r="AG106">
            <v>3</v>
          </cell>
          <cell r="AH106">
            <v>2</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NULL</v>
          </cell>
          <cell r="Y107" t="str">
            <v>NULL</v>
          </cell>
          <cell r="Z107" t="str">
            <v>NULL</v>
          </cell>
          <cell r="AA107" t="str">
            <v>NULL</v>
          </cell>
          <cell r="AB107" t="str">
            <v>NULL</v>
          </cell>
          <cell r="AC107" t="str">
            <v>NULL</v>
          </cell>
          <cell r="AD107">
            <v>2</v>
          </cell>
          <cell r="AE107" t="str">
            <v>NULL</v>
          </cell>
          <cell r="AF107">
            <v>2</v>
          </cell>
          <cell r="AG107">
            <v>2</v>
          </cell>
          <cell r="AH107">
            <v>2</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NULL</v>
          </cell>
          <cell r="Y108" t="str">
            <v>NULL</v>
          </cell>
          <cell r="Z108">
            <v>2</v>
          </cell>
          <cell r="AA108" t="str">
            <v>NULL</v>
          </cell>
          <cell r="AB108" t="str">
            <v>NULL</v>
          </cell>
          <cell r="AC108" t="str">
            <v>NULL</v>
          </cell>
          <cell r="AD108">
            <v>3</v>
          </cell>
          <cell r="AE108" t="str">
            <v>NULL</v>
          </cell>
          <cell r="AF108">
            <v>3</v>
          </cell>
          <cell r="AG108">
            <v>3</v>
          </cell>
          <cell r="AH108">
            <v>3</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PRU</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A109" t="str">
            <v>NULL</v>
          </cell>
          <cell r="AB109" t="str">
            <v>NULL</v>
          </cell>
          <cell r="AC109" t="str">
            <v>NULL</v>
          </cell>
          <cell r="AD109">
            <v>4</v>
          </cell>
          <cell r="AE109" t="str">
            <v>SM</v>
          </cell>
          <cell r="AF109">
            <v>4</v>
          </cell>
          <cell r="AG109">
            <v>4</v>
          </cell>
          <cell r="AH109">
            <v>4</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A110" t="str">
            <v>NULL</v>
          </cell>
          <cell r="AB110" t="str">
            <v>NULL</v>
          </cell>
          <cell r="AC110" t="str">
            <v>NULL</v>
          </cell>
          <cell r="AD110">
            <v>3</v>
          </cell>
          <cell r="AE110" t="str">
            <v>NULL</v>
          </cell>
          <cell r="AF110">
            <v>3</v>
          </cell>
          <cell r="AG110">
            <v>3</v>
          </cell>
          <cell r="AH110">
            <v>2</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S8 deemed S5</v>
          </cell>
          <cell r="Q111" t="str">
            <v>NULL</v>
          </cell>
          <cell r="R111">
            <v>1</v>
          </cell>
          <cell r="S111" t="str">
            <v>NULL</v>
          </cell>
          <cell r="T111">
            <v>1</v>
          </cell>
          <cell r="U111">
            <v>1</v>
          </cell>
          <cell r="V111">
            <v>1</v>
          </cell>
          <cell r="W111">
            <v>1</v>
          </cell>
          <cell r="X111" t="str">
            <v>NULL</v>
          </cell>
          <cell r="Y111" t="str">
            <v>NULL</v>
          </cell>
          <cell r="Z111" t="str">
            <v>NULL</v>
          </cell>
          <cell r="AA111" t="str">
            <v>NULL</v>
          </cell>
          <cell r="AB111" t="str">
            <v>NULL</v>
          </cell>
          <cell r="AC111" t="str">
            <v>NULL</v>
          </cell>
          <cell r="AD111">
            <v>2</v>
          </cell>
          <cell r="AE111" t="str">
            <v>NULL</v>
          </cell>
          <cell r="AF111">
            <v>2</v>
          </cell>
          <cell r="AG111">
            <v>2</v>
          </cell>
          <cell r="AH111">
            <v>2</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S8 deemed S5</v>
          </cell>
          <cell r="Q112" t="str">
            <v>NULL</v>
          </cell>
          <cell r="R112">
            <v>3</v>
          </cell>
          <cell r="S112" t="str">
            <v>NULL</v>
          </cell>
          <cell r="T112">
            <v>3</v>
          </cell>
          <cell r="U112">
            <v>3</v>
          </cell>
          <cell r="V112">
            <v>2</v>
          </cell>
          <cell r="W112">
            <v>3</v>
          </cell>
          <cell r="X112" t="str">
            <v>NULL</v>
          </cell>
          <cell r="Y112">
            <v>2</v>
          </cell>
          <cell r="Z112" t="str">
            <v>NULL</v>
          </cell>
          <cell r="AA112" t="str">
            <v>NULL</v>
          </cell>
          <cell r="AB112" t="str">
            <v>NULL</v>
          </cell>
          <cell r="AC112" t="str">
            <v>NULL</v>
          </cell>
          <cell r="AD112">
            <v>2</v>
          </cell>
          <cell r="AE112" t="str">
            <v>NULL</v>
          </cell>
          <cell r="AF112">
            <v>1</v>
          </cell>
          <cell r="AG112">
            <v>2</v>
          </cell>
          <cell r="AH112">
            <v>2</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A113" t="str">
            <v>NULL</v>
          </cell>
          <cell r="AB113" t="str">
            <v>NULL</v>
          </cell>
          <cell r="AC113" t="str">
            <v>NULL</v>
          </cell>
          <cell r="AD113">
            <v>4</v>
          </cell>
          <cell r="AE113" t="str">
            <v>SM</v>
          </cell>
          <cell r="AF113">
            <v>4</v>
          </cell>
          <cell r="AG113">
            <v>4</v>
          </cell>
          <cell r="AH113">
            <v>4</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Has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A114" t="str">
            <v>NULL</v>
          </cell>
          <cell r="AB114" t="str">
            <v>NULL</v>
          </cell>
          <cell r="AC114" t="str">
            <v>NULL</v>
          </cell>
          <cell r="AD114">
            <v>4</v>
          </cell>
          <cell r="AE114" t="str">
            <v>SM</v>
          </cell>
          <cell r="AF114">
            <v>4</v>
          </cell>
          <cell r="AG114">
            <v>4</v>
          </cell>
          <cell r="AH114">
            <v>3</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Special</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NULL</v>
          </cell>
          <cell r="Y115" t="str">
            <v>NULL</v>
          </cell>
          <cell r="Z115" t="str">
            <v>NULL</v>
          </cell>
          <cell r="AA115" t="str">
            <v>NULL</v>
          </cell>
          <cell r="AB115" t="str">
            <v>NULL</v>
          </cell>
          <cell r="AC115" t="str">
            <v>NULL</v>
          </cell>
          <cell r="AD115">
            <v>2</v>
          </cell>
          <cell r="AE115" t="str">
            <v>NULL</v>
          </cell>
          <cell r="AF115">
            <v>2</v>
          </cell>
          <cell r="AG115">
            <v>2</v>
          </cell>
          <cell r="AH115">
            <v>1</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S8 deemed S5</v>
          </cell>
          <cell r="Q116" t="str">
            <v>NULL</v>
          </cell>
          <cell r="R116">
            <v>4</v>
          </cell>
          <cell r="S116" t="str">
            <v>SM</v>
          </cell>
          <cell r="T116">
            <v>4</v>
          </cell>
          <cell r="U116">
            <v>4</v>
          </cell>
          <cell r="V116">
            <v>3</v>
          </cell>
          <cell r="W116">
            <v>4</v>
          </cell>
          <cell r="X116" t="str">
            <v>NULL</v>
          </cell>
          <cell r="Y116">
            <v>3</v>
          </cell>
          <cell r="Z116" t="str">
            <v>NULL</v>
          </cell>
          <cell r="AA116" t="str">
            <v>NULL</v>
          </cell>
          <cell r="AB116" t="str">
            <v>NULL</v>
          </cell>
          <cell r="AC116" t="str">
            <v>NULL</v>
          </cell>
          <cell r="AD116">
            <v>1</v>
          </cell>
          <cell r="AE116" t="str">
            <v>NULL</v>
          </cell>
          <cell r="AF116">
            <v>1</v>
          </cell>
          <cell r="AG116">
            <v>1</v>
          </cell>
          <cell r="AH116">
            <v>1</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S8 deemed S5</v>
          </cell>
          <cell r="Q117" t="str">
            <v>NULL</v>
          </cell>
          <cell r="R117">
            <v>1</v>
          </cell>
          <cell r="S117" t="str">
            <v>NULL</v>
          </cell>
          <cell r="T117">
            <v>1</v>
          </cell>
          <cell r="U117">
            <v>1</v>
          </cell>
          <cell r="V117">
            <v>1</v>
          </cell>
          <cell r="W117">
            <v>1</v>
          </cell>
          <cell r="X117" t="str">
            <v>NULL</v>
          </cell>
          <cell r="Y117" t="str">
            <v>NULL</v>
          </cell>
          <cell r="Z117" t="str">
            <v>NULL</v>
          </cell>
          <cell r="AA117" t="str">
            <v>NULL</v>
          </cell>
          <cell r="AB117" t="str">
            <v>NULL</v>
          </cell>
          <cell r="AC117" t="str">
            <v>NULL</v>
          </cell>
          <cell r="AD117">
            <v>2</v>
          </cell>
          <cell r="AE117" t="str">
            <v>NULL</v>
          </cell>
          <cell r="AF117">
            <v>2</v>
          </cell>
          <cell r="AG117">
            <v>2</v>
          </cell>
          <cell r="AH117">
            <v>1</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NULL</v>
          </cell>
          <cell r="Y118">
            <v>2</v>
          </cell>
          <cell r="Z118" t="str">
            <v>NULL</v>
          </cell>
          <cell r="AA118" t="str">
            <v>NULL</v>
          </cell>
          <cell r="AB118" t="str">
            <v>NULL</v>
          </cell>
          <cell r="AC118" t="str">
            <v>NULL</v>
          </cell>
          <cell r="AD118">
            <v>3</v>
          </cell>
          <cell r="AE118" t="str">
            <v>NULL</v>
          </cell>
          <cell r="AF118">
            <v>3</v>
          </cell>
          <cell r="AG118">
            <v>3</v>
          </cell>
          <cell r="AH118">
            <v>2</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S8 deemed S5</v>
          </cell>
          <cell r="Q119" t="str">
            <v>NULL</v>
          </cell>
          <cell r="R119">
            <v>3</v>
          </cell>
          <cell r="S119" t="str">
            <v>NULL</v>
          </cell>
          <cell r="T119">
            <v>3</v>
          </cell>
          <cell r="U119">
            <v>3</v>
          </cell>
          <cell r="V119">
            <v>2</v>
          </cell>
          <cell r="W119">
            <v>2</v>
          </cell>
          <cell r="X119" t="str">
            <v>NULL</v>
          </cell>
          <cell r="Y119">
            <v>2</v>
          </cell>
          <cell r="Z119" t="str">
            <v>NULL</v>
          </cell>
          <cell r="AA119" t="str">
            <v>NULL</v>
          </cell>
          <cell r="AB119" t="str">
            <v>NULL</v>
          </cell>
          <cell r="AC119" t="str">
            <v>NULL</v>
          </cell>
          <cell r="AD119">
            <v>4</v>
          </cell>
          <cell r="AE119" t="str">
            <v>SM</v>
          </cell>
          <cell r="AF119">
            <v>4</v>
          </cell>
          <cell r="AG119">
            <v>4</v>
          </cell>
          <cell r="AH119">
            <v>3</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A120" t="str">
            <v>NULL</v>
          </cell>
          <cell r="AB120" t="str">
            <v>NULL</v>
          </cell>
          <cell r="AC120" t="str">
            <v>NULL</v>
          </cell>
          <cell r="AD120">
            <v>3</v>
          </cell>
          <cell r="AE120" t="str">
            <v>NULL</v>
          </cell>
          <cell r="AF120">
            <v>3</v>
          </cell>
          <cell r="AG120">
            <v>3</v>
          </cell>
          <cell r="AH120">
            <v>2</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S8 deemed S5</v>
          </cell>
          <cell r="Q121" t="str">
            <v>NULL</v>
          </cell>
          <cell r="R121">
            <v>3</v>
          </cell>
          <cell r="S121" t="str">
            <v>NULL</v>
          </cell>
          <cell r="T121">
            <v>3</v>
          </cell>
          <cell r="U121">
            <v>3</v>
          </cell>
          <cell r="V121">
            <v>2</v>
          </cell>
          <cell r="W121">
            <v>2</v>
          </cell>
          <cell r="X121" t="str">
            <v>NULL</v>
          </cell>
          <cell r="Y121" t="str">
            <v>NULL</v>
          </cell>
          <cell r="Z121">
            <v>2</v>
          </cell>
          <cell r="AA121" t="str">
            <v>NULL</v>
          </cell>
          <cell r="AB121" t="str">
            <v>NULL</v>
          </cell>
          <cell r="AC121" t="str">
            <v>NULL</v>
          </cell>
          <cell r="AD121">
            <v>2</v>
          </cell>
          <cell r="AE121" t="str">
            <v>NULL</v>
          </cell>
          <cell r="AF121">
            <v>2</v>
          </cell>
          <cell r="AG121">
            <v>2</v>
          </cell>
          <cell r="AH121">
            <v>2</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NULL</v>
          </cell>
          <cell r="Y122" t="str">
            <v>NULL</v>
          </cell>
          <cell r="Z122" t="str">
            <v>NULL</v>
          </cell>
          <cell r="AA122" t="str">
            <v>NULL</v>
          </cell>
          <cell r="AB122" t="str">
            <v>NULL</v>
          </cell>
          <cell r="AC122" t="str">
            <v>NULL</v>
          </cell>
          <cell r="AD122">
            <v>2</v>
          </cell>
          <cell r="AE122" t="str">
            <v>NULL</v>
          </cell>
          <cell r="AF122">
            <v>2</v>
          </cell>
          <cell r="AG122">
            <v>2</v>
          </cell>
          <cell r="AH122">
            <v>1</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A123" t="str">
            <v>NULL</v>
          </cell>
          <cell r="AB123" t="str">
            <v>NULL</v>
          </cell>
          <cell r="AC123" t="str">
            <v>NULL</v>
          </cell>
          <cell r="AD123">
            <v>4</v>
          </cell>
          <cell r="AE123" t="str">
            <v>SM</v>
          </cell>
          <cell r="AF123">
            <v>4</v>
          </cell>
          <cell r="AG123">
            <v>4</v>
          </cell>
          <cell r="AH123">
            <v>3</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NULL</v>
          </cell>
          <cell r="Y124">
            <v>2</v>
          </cell>
          <cell r="Z124" t="str">
            <v>NULL</v>
          </cell>
          <cell r="AA124" t="str">
            <v>NULL</v>
          </cell>
          <cell r="AB124" t="str">
            <v>NULL</v>
          </cell>
          <cell r="AC124" t="str">
            <v>NULL</v>
          </cell>
          <cell r="AD124">
            <v>3</v>
          </cell>
          <cell r="AE124" t="str">
            <v>NULL</v>
          </cell>
          <cell r="AF124">
            <v>3</v>
          </cell>
          <cell r="AG124">
            <v>3</v>
          </cell>
          <cell r="AH124">
            <v>3</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A125" t="str">
            <v>NULL</v>
          </cell>
          <cell r="AB125" t="str">
            <v>NULL</v>
          </cell>
          <cell r="AC125" t="str">
            <v>NULL</v>
          </cell>
          <cell r="AD125">
            <v>3</v>
          </cell>
          <cell r="AE125" t="str">
            <v>NULL</v>
          </cell>
          <cell r="AF125">
            <v>3</v>
          </cell>
          <cell r="AG125">
            <v>3</v>
          </cell>
          <cell r="AH125">
            <v>2</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NULL</v>
          </cell>
          <cell r="Y126" t="str">
            <v>NULL</v>
          </cell>
          <cell r="Z126" t="str">
            <v>NULL</v>
          </cell>
          <cell r="AA126" t="str">
            <v>NULL</v>
          </cell>
          <cell r="AB126" t="str">
            <v>NULL</v>
          </cell>
          <cell r="AC126" t="str">
            <v>NULL</v>
          </cell>
          <cell r="AD126">
            <v>2</v>
          </cell>
          <cell r="AE126" t="str">
            <v>NULL</v>
          </cell>
          <cell r="AF126">
            <v>2</v>
          </cell>
          <cell r="AG126">
            <v>2</v>
          </cell>
          <cell r="AH126">
            <v>1</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NULL</v>
          </cell>
          <cell r="Y127">
            <v>3</v>
          </cell>
          <cell r="Z127" t="str">
            <v>NULL</v>
          </cell>
          <cell r="AA127" t="str">
            <v>NULL</v>
          </cell>
          <cell r="AB127" t="str">
            <v>NULL</v>
          </cell>
          <cell r="AC127" t="str">
            <v>NULL</v>
          </cell>
          <cell r="AD127">
            <v>3</v>
          </cell>
          <cell r="AE127" t="str">
            <v>NULL</v>
          </cell>
          <cell r="AF127">
            <v>3</v>
          </cell>
          <cell r="AG127">
            <v>3</v>
          </cell>
          <cell r="AH127">
            <v>3</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S8 deemed S5</v>
          </cell>
          <cell r="Q128" t="str">
            <v>NULL</v>
          </cell>
          <cell r="R128">
            <v>2</v>
          </cell>
          <cell r="S128" t="str">
            <v>NULL</v>
          </cell>
          <cell r="T128">
            <v>2</v>
          </cell>
          <cell r="U128">
            <v>2</v>
          </cell>
          <cell r="V128">
            <v>2</v>
          </cell>
          <cell r="W128">
            <v>2</v>
          </cell>
          <cell r="X128" t="str">
            <v>NULL</v>
          </cell>
          <cell r="Y128">
            <v>2</v>
          </cell>
          <cell r="Z128" t="str">
            <v>NULL</v>
          </cell>
          <cell r="AA128" t="str">
            <v>NULL</v>
          </cell>
          <cell r="AB128" t="str">
            <v>NULL</v>
          </cell>
          <cell r="AC128" t="str">
            <v>NULL</v>
          </cell>
          <cell r="AD128">
            <v>2</v>
          </cell>
          <cell r="AE128" t="str">
            <v>NULL</v>
          </cell>
          <cell r="AF128">
            <v>2</v>
          </cell>
          <cell r="AG128">
            <v>2</v>
          </cell>
          <cell r="AH128">
            <v>1</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A129" t="str">
            <v>NULL</v>
          </cell>
          <cell r="AB129" t="str">
            <v>NULL</v>
          </cell>
          <cell r="AC129" t="str">
            <v>NULL</v>
          </cell>
          <cell r="AD129">
            <v>3</v>
          </cell>
          <cell r="AE129" t="str">
            <v>NULL</v>
          </cell>
          <cell r="AF129">
            <v>3</v>
          </cell>
          <cell r="AG129">
            <v>3</v>
          </cell>
          <cell r="AH129">
            <v>2</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NULL</v>
          </cell>
          <cell r="Y130" t="str">
            <v>NULL</v>
          </cell>
          <cell r="Z130">
            <v>2</v>
          </cell>
          <cell r="AA130" t="str">
            <v>NULL</v>
          </cell>
          <cell r="AB130" t="str">
            <v>NULL</v>
          </cell>
          <cell r="AC130" t="str">
            <v>NULL</v>
          </cell>
          <cell r="AD130">
            <v>3</v>
          </cell>
          <cell r="AE130" t="str">
            <v>NULL</v>
          </cell>
          <cell r="AF130">
            <v>3</v>
          </cell>
          <cell r="AG130">
            <v>3</v>
          </cell>
          <cell r="AH130">
            <v>2</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S8 deemed S5</v>
          </cell>
          <cell r="Q131" t="str">
            <v>NULL</v>
          </cell>
          <cell r="R131">
            <v>1</v>
          </cell>
          <cell r="S131" t="str">
            <v>NULL</v>
          </cell>
          <cell r="T131">
            <v>1</v>
          </cell>
          <cell r="U131">
            <v>1</v>
          </cell>
          <cell r="V131">
            <v>1</v>
          </cell>
          <cell r="W131">
            <v>1</v>
          </cell>
          <cell r="X131" t="str">
            <v>NULL</v>
          </cell>
          <cell r="Y131">
            <v>1</v>
          </cell>
          <cell r="Z131" t="str">
            <v>NULL</v>
          </cell>
          <cell r="AA131" t="str">
            <v>NULL</v>
          </cell>
          <cell r="AB131" t="str">
            <v>NULL</v>
          </cell>
          <cell r="AC131" t="str">
            <v>NULL</v>
          </cell>
          <cell r="AD131">
            <v>2</v>
          </cell>
          <cell r="AE131" t="str">
            <v>NULL</v>
          </cell>
          <cell r="AF131">
            <v>2</v>
          </cell>
          <cell r="AG131">
            <v>2</v>
          </cell>
          <cell r="AH131">
            <v>1</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NULL</v>
          </cell>
          <cell r="Y132" t="str">
            <v>NULL</v>
          </cell>
          <cell r="Z132" t="str">
            <v>NULL</v>
          </cell>
          <cell r="AA132" t="str">
            <v>NULL</v>
          </cell>
          <cell r="AB132" t="str">
            <v>NULL</v>
          </cell>
          <cell r="AC132" t="str">
            <v>NULL</v>
          </cell>
          <cell r="AD132">
            <v>1</v>
          </cell>
          <cell r="AE132" t="str">
            <v>NULL</v>
          </cell>
          <cell r="AF132">
            <v>1</v>
          </cell>
          <cell r="AG132">
            <v>2</v>
          </cell>
          <cell r="AH132">
            <v>1</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NULL</v>
          </cell>
          <cell r="Y133" t="str">
            <v>NULL</v>
          </cell>
          <cell r="Z133" t="str">
            <v>NULL</v>
          </cell>
          <cell r="AA133" t="str">
            <v>NULL</v>
          </cell>
          <cell r="AB133" t="str">
            <v>NULL</v>
          </cell>
          <cell r="AC133" t="str">
            <v>NULL</v>
          </cell>
          <cell r="AD133">
            <v>2</v>
          </cell>
          <cell r="AE133" t="str">
            <v>NULL</v>
          </cell>
          <cell r="AF133">
            <v>2</v>
          </cell>
          <cell r="AG133">
            <v>2</v>
          </cell>
          <cell r="AH133">
            <v>2</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NULL</v>
          </cell>
          <cell r="Y134">
            <v>2</v>
          </cell>
          <cell r="Z134" t="str">
            <v>NULL</v>
          </cell>
          <cell r="AA134" t="str">
            <v>NULL</v>
          </cell>
          <cell r="AB134" t="str">
            <v>NULL</v>
          </cell>
          <cell r="AC134" t="str">
            <v>NULL</v>
          </cell>
          <cell r="AD134">
            <v>3</v>
          </cell>
          <cell r="AE134" t="str">
            <v>NULL</v>
          </cell>
          <cell r="AF134">
            <v>3</v>
          </cell>
          <cell r="AG134">
            <v>3</v>
          </cell>
          <cell r="AH134">
            <v>3</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NULL</v>
          </cell>
          <cell r="Y135" t="str">
            <v>NULL</v>
          </cell>
          <cell r="Z135" t="str">
            <v>NULL</v>
          </cell>
          <cell r="AA135" t="str">
            <v>NULL</v>
          </cell>
          <cell r="AB135" t="str">
            <v>NULL</v>
          </cell>
          <cell r="AC135" t="str">
            <v>NULL</v>
          </cell>
          <cell r="AD135">
            <v>1</v>
          </cell>
          <cell r="AE135" t="str">
            <v>NULL</v>
          </cell>
          <cell r="AF135">
            <v>1</v>
          </cell>
          <cell r="AG135">
            <v>1</v>
          </cell>
          <cell r="AH135">
            <v>1</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NULL</v>
          </cell>
          <cell r="Y136" t="str">
            <v>NULL</v>
          </cell>
          <cell r="Z136" t="str">
            <v>NULL</v>
          </cell>
          <cell r="AA136" t="str">
            <v>NULL</v>
          </cell>
          <cell r="AB136" t="str">
            <v>NULL</v>
          </cell>
          <cell r="AC136" t="str">
            <v>NULL</v>
          </cell>
          <cell r="AD136">
            <v>2</v>
          </cell>
          <cell r="AE136" t="str">
            <v>NULL</v>
          </cell>
          <cell r="AF136">
            <v>2</v>
          </cell>
          <cell r="AG136">
            <v>2</v>
          </cell>
          <cell r="AH136">
            <v>2</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NULL</v>
          </cell>
          <cell r="Y137" t="str">
            <v>NULL</v>
          </cell>
          <cell r="Z137" t="str">
            <v>NULL</v>
          </cell>
          <cell r="AA137" t="str">
            <v>NULL</v>
          </cell>
          <cell r="AB137" t="str">
            <v>NULL</v>
          </cell>
          <cell r="AC137" t="str">
            <v>NULL</v>
          </cell>
          <cell r="AD137">
            <v>3</v>
          </cell>
          <cell r="AE137" t="str">
            <v>NULL</v>
          </cell>
          <cell r="AF137">
            <v>3</v>
          </cell>
          <cell r="AG137">
            <v>3</v>
          </cell>
          <cell r="AH137">
            <v>2</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NULL</v>
          </cell>
          <cell r="Y138" t="str">
            <v>NULL</v>
          </cell>
          <cell r="Z138" t="str">
            <v>NULL</v>
          </cell>
          <cell r="AA138" t="str">
            <v>NULL</v>
          </cell>
          <cell r="AB138" t="str">
            <v>NULL</v>
          </cell>
          <cell r="AC138" t="str">
            <v>NULL</v>
          </cell>
          <cell r="AD138">
            <v>3</v>
          </cell>
          <cell r="AE138" t="str">
            <v>NULL</v>
          </cell>
          <cell r="AF138">
            <v>3</v>
          </cell>
          <cell r="AG138">
            <v>3</v>
          </cell>
          <cell r="AH138">
            <v>2</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NULL</v>
          </cell>
          <cell r="Y139" t="str">
            <v>NULL</v>
          </cell>
          <cell r="Z139" t="str">
            <v>NULL</v>
          </cell>
          <cell r="AA139" t="str">
            <v>NULL</v>
          </cell>
          <cell r="AB139" t="str">
            <v>NULL</v>
          </cell>
          <cell r="AC139" t="str">
            <v>NULL</v>
          </cell>
          <cell r="AD139">
            <v>2</v>
          </cell>
          <cell r="AE139" t="str">
            <v>NULL</v>
          </cell>
          <cell r="AF139">
            <v>2</v>
          </cell>
          <cell r="AG139">
            <v>2</v>
          </cell>
          <cell r="AH139">
            <v>2</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NULL</v>
          </cell>
          <cell r="Y140">
            <v>3</v>
          </cell>
          <cell r="Z140" t="str">
            <v>NULL</v>
          </cell>
          <cell r="AA140" t="str">
            <v>NULL</v>
          </cell>
          <cell r="AB140" t="str">
            <v>NULL</v>
          </cell>
          <cell r="AC140" t="str">
            <v>NULL</v>
          </cell>
          <cell r="AD140">
            <v>3</v>
          </cell>
          <cell r="AE140" t="str">
            <v>NULL</v>
          </cell>
          <cell r="AF140">
            <v>3</v>
          </cell>
          <cell r="AG140">
            <v>3</v>
          </cell>
          <cell r="AH140">
            <v>1</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A141" t="str">
            <v>NULL</v>
          </cell>
          <cell r="AB141" t="str">
            <v>NULL</v>
          </cell>
          <cell r="AC141" t="str">
            <v>NULL</v>
          </cell>
          <cell r="AD141">
            <v>3</v>
          </cell>
          <cell r="AE141" t="str">
            <v>NULL</v>
          </cell>
          <cell r="AF141">
            <v>3</v>
          </cell>
          <cell r="AG141">
            <v>3</v>
          </cell>
          <cell r="AH141">
            <v>2</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NULL</v>
          </cell>
          <cell r="Y142" t="str">
            <v>NULL</v>
          </cell>
          <cell r="Z142" t="str">
            <v>NULL</v>
          </cell>
          <cell r="AA142" t="str">
            <v>NULL</v>
          </cell>
          <cell r="AB142" t="str">
            <v>NULL</v>
          </cell>
          <cell r="AC142" t="str">
            <v>NULL</v>
          </cell>
          <cell r="AD142">
            <v>2</v>
          </cell>
          <cell r="AE142" t="str">
            <v>NULL</v>
          </cell>
          <cell r="AF142">
            <v>2</v>
          </cell>
          <cell r="AG142">
            <v>2</v>
          </cell>
          <cell r="AH142">
            <v>2</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NULL</v>
          </cell>
          <cell r="Y143" t="str">
            <v>NULL</v>
          </cell>
          <cell r="Z143" t="str">
            <v>NULL</v>
          </cell>
          <cell r="AA143" t="str">
            <v>NULL</v>
          </cell>
          <cell r="AB143" t="str">
            <v>NULL</v>
          </cell>
          <cell r="AC143" t="str">
            <v>NULL</v>
          </cell>
          <cell r="AD143">
            <v>2</v>
          </cell>
          <cell r="AE143" t="str">
            <v>NULL</v>
          </cell>
          <cell r="AF143">
            <v>2</v>
          </cell>
          <cell r="AG143">
            <v>2</v>
          </cell>
          <cell r="AH143">
            <v>2</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A144" t="str">
            <v>NULL</v>
          </cell>
          <cell r="AB144" t="str">
            <v>NULL</v>
          </cell>
          <cell r="AC144" t="str">
            <v>NULL</v>
          </cell>
          <cell r="AD144">
            <v>3</v>
          </cell>
          <cell r="AE144" t="str">
            <v>NULL</v>
          </cell>
          <cell r="AF144">
            <v>3</v>
          </cell>
          <cell r="AG144">
            <v>3</v>
          </cell>
          <cell r="AH144">
            <v>3</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NULL</v>
          </cell>
          <cell r="Y145" t="str">
            <v>NULL</v>
          </cell>
          <cell r="Z145" t="str">
            <v>NULL</v>
          </cell>
          <cell r="AA145" t="str">
            <v>NULL</v>
          </cell>
          <cell r="AB145" t="str">
            <v>NULL</v>
          </cell>
          <cell r="AC145" t="str">
            <v>NULL</v>
          </cell>
          <cell r="AD145">
            <v>1</v>
          </cell>
          <cell r="AE145" t="str">
            <v>NULL</v>
          </cell>
          <cell r="AF145">
            <v>1</v>
          </cell>
          <cell r="AG145">
            <v>2</v>
          </cell>
          <cell r="AH145">
            <v>1</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A146" t="str">
            <v>NULL</v>
          </cell>
          <cell r="AB146" t="str">
            <v>NULL</v>
          </cell>
          <cell r="AC146" t="str">
            <v>NULL</v>
          </cell>
          <cell r="AD146">
            <v>4</v>
          </cell>
          <cell r="AE146" t="str">
            <v>SM</v>
          </cell>
          <cell r="AF146">
            <v>4</v>
          </cell>
          <cell r="AG146">
            <v>4</v>
          </cell>
          <cell r="AH146">
            <v>4</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Secondary</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NULL</v>
          </cell>
          <cell r="Y147">
            <v>2</v>
          </cell>
          <cell r="Z147" t="str">
            <v>NULL</v>
          </cell>
          <cell r="AA147" t="str">
            <v>NULL</v>
          </cell>
          <cell r="AB147" t="str">
            <v>NULL</v>
          </cell>
          <cell r="AC147" t="str">
            <v>NULL</v>
          </cell>
          <cell r="AD147">
            <v>3</v>
          </cell>
          <cell r="AE147" t="str">
            <v>NULL</v>
          </cell>
          <cell r="AF147">
            <v>3</v>
          </cell>
          <cell r="AG147">
            <v>3</v>
          </cell>
          <cell r="AH147">
            <v>3</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S8 deemed S5</v>
          </cell>
          <cell r="Q148" t="str">
            <v>NULL</v>
          </cell>
          <cell r="R148">
            <v>3</v>
          </cell>
          <cell r="S148" t="str">
            <v>NULL</v>
          </cell>
          <cell r="T148">
            <v>3</v>
          </cell>
          <cell r="U148">
            <v>3</v>
          </cell>
          <cell r="V148">
            <v>3</v>
          </cell>
          <cell r="W148">
            <v>3</v>
          </cell>
          <cell r="X148" t="str">
            <v>NULL</v>
          </cell>
          <cell r="Y148" t="str">
            <v>NULL</v>
          </cell>
          <cell r="Z148" t="str">
            <v>NULL</v>
          </cell>
          <cell r="AA148" t="str">
            <v>NULL</v>
          </cell>
          <cell r="AB148" t="str">
            <v>NULL</v>
          </cell>
          <cell r="AC148" t="str">
            <v>NULL</v>
          </cell>
          <cell r="AD148">
            <v>2</v>
          </cell>
          <cell r="AE148" t="str">
            <v>NULL</v>
          </cell>
          <cell r="AF148">
            <v>2</v>
          </cell>
          <cell r="AG148">
            <v>2</v>
          </cell>
          <cell r="AH148">
            <v>2</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NULL</v>
          </cell>
          <cell r="Y149">
            <v>2</v>
          </cell>
          <cell r="Z149" t="str">
            <v>NULL</v>
          </cell>
          <cell r="AA149" t="str">
            <v>NULL</v>
          </cell>
          <cell r="AB149" t="str">
            <v>NULL</v>
          </cell>
          <cell r="AC149" t="str">
            <v>NULL</v>
          </cell>
          <cell r="AD149">
            <v>4</v>
          </cell>
          <cell r="AE149" t="str">
            <v>SWK</v>
          </cell>
          <cell r="AF149">
            <v>4</v>
          </cell>
          <cell r="AG149">
            <v>4</v>
          </cell>
          <cell r="AH149">
            <v>3</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A150" t="str">
            <v>NULL</v>
          </cell>
          <cell r="AB150" t="str">
            <v>NULL</v>
          </cell>
          <cell r="AC150" t="str">
            <v>NULL</v>
          </cell>
          <cell r="AD150">
            <v>4</v>
          </cell>
          <cell r="AE150" t="str">
            <v>SM</v>
          </cell>
          <cell r="AF150">
            <v>4</v>
          </cell>
          <cell r="AG150">
            <v>4</v>
          </cell>
          <cell r="AH150">
            <v>4</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NULL</v>
          </cell>
          <cell r="Y151">
            <v>3</v>
          </cell>
          <cell r="Z151" t="str">
            <v>NULL</v>
          </cell>
          <cell r="AA151" t="str">
            <v>NULL</v>
          </cell>
          <cell r="AB151" t="str">
            <v>NULL</v>
          </cell>
          <cell r="AC151" t="str">
            <v>NULL</v>
          </cell>
          <cell r="AD151">
            <v>3</v>
          </cell>
          <cell r="AE151" t="str">
            <v>NULL</v>
          </cell>
          <cell r="AF151">
            <v>3</v>
          </cell>
          <cell r="AG151">
            <v>3</v>
          </cell>
          <cell r="AH151">
            <v>3</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S8 deemed S5</v>
          </cell>
          <cell r="Q152" t="str">
            <v>NULL</v>
          </cell>
          <cell r="R152">
            <v>1</v>
          </cell>
          <cell r="S152" t="str">
            <v>NULL</v>
          </cell>
          <cell r="T152">
            <v>1</v>
          </cell>
          <cell r="U152">
            <v>1</v>
          </cell>
          <cell r="V152">
            <v>1</v>
          </cell>
          <cell r="W152">
            <v>1</v>
          </cell>
          <cell r="X152" t="str">
            <v>NULL</v>
          </cell>
          <cell r="Y152">
            <v>2</v>
          </cell>
          <cell r="Z152" t="str">
            <v>NULL</v>
          </cell>
          <cell r="AA152" t="str">
            <v>NULL</v>
          </cell>
          <cell r="AB152" t="str">
            <v>NULL</v>
          </cell>
          <cell r="AC152" t="str">
            <v>NULL</v>
          </cell>
          <cell r="AD152">
            <v>2</v>
          </cell>
          <cell r="AE152" t="str">
            <v>NULL</v>
          </cell>
          <cell r="AF152">
            <v>2</v>
          </cell>
          <cell r="AG152">
            <v>2</v>
          </cell>
          <cell r="AH152">
            <v>2</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A153" t="str">
            <v>NULL</v>
          </cell>
          <cell r="AB153" t="str">
            <v>NULL</v>
          </cell>
          <cell r="AC153" t="str">
            <v>NULL</v>
          </cell>
          <cell r="AD153">
            <v>3</v>
          </cell>
          <cell r="AE153" t="str">
            <v>NULL</v>
          </cell>
          <cell r="AF153">
            <v>3</v>
          </cell>
          <cell r="AG153">
            <v>3</v>
          </cell>
          <cell r="AH153">
            <v>3</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A154" t="str">
            <v>NULL</v>
          </cell>
          <cell r="AB154" t="str">
            <v>NULL</v>
          </cell>
          <cell r="AC154" t="str">
            <v>NULL</v>
          </cell>
          <cell r="AD154">
            <v>4</v>
          </cell>
          <cell r="AE154" t="str">
            <v>SM</v>
          </cell>
          <cell r="AF154">
            <v>4</v>
          </cell>
          <cell r="AG154">
            <v>4</v>
          </cell>
          <cell r="AH154">
            <v>3</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NULL</v>
          </cell>
          <cell r="Y155" t="str">
            <v>NULL</v>
          </cell>
          <cell r="Z155" t="str">
            <v>NULL</v>
          </cell>
          <cell r="AA155" t="str">
            <v>NULL</v>
          </cell>
          <cell r="AB155" t="str">
            <v>NULL</v>
          </cell>
          <cell r="AC155" t="str">
            <v>NULL</v>
          </cell>
          <cell r="AD155">
            <v>3</v>
          </cell>
          <cell r="AE155" t="str">
            <v>NULL</v>
          </cell>
          <cell r="AF155">
            <v>3</v>
          </cell>
          <cell r="AG155">
            <v>3</v>
          </cell>
          <cell r="AH155">
            <v>2</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NULL</v>
          </cell>
          <cell r="Y156">
            <v>2</v>
          </cell>
          <cell r="Z156" t="str">
            <v>NULL</v>
          </cell>
          <cell r="AA156" t="str">
            <v>NULL</v>
          </cell>
          <cell r="AB156" t="str">
            <v>NULL</v>
          </cell>
          <cell r="AC156" t="str">
            <v>NULL</v>
          </cell>
          <cell r="AD156">
            <v>3</v>
          </cell>
          <cell r="AE156" t="str">
            <v>NULL</v>
          </cell>
          <cell r="AF156">
            <v>3</v>
          </cell>
          <cell r="AG156">
            <v>3</v>
          </cell>
          <cell r="AH156">
            <v>3</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A157" t="str">
            <v>NULL</v>
          </cell>
          <cell r="AB157" t="str">
            <v>NULL</v>
          </cell>
          <cell r="AC157" t="str">
            <v>NULL</v>
          </cell>
          <cell r="AD157">
            <v>3</v>
          </cell>
          <cell r="AE157" t="str">
            <v>NULL</v>
          </cell>
          <cell r="AF157">
            <v>3</v>
          </cell>
          <cell r="AG157">
            <v>3</v>
          </cell>
          <cell r="AH157">
            <v>3</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S8 deemed S5</v>
          </cell>
          <cell r="Q158" t="str">
            <v>NULL</v>
          </cell>
          <cell r="R158">
            <v>2</v>
          </cell>
          <cell r="S158" t="str">
            <v>NULL</v>
          </cell>
          <cell r="T158">
            <v>2</v>
          </cell>
          <cell r="U158">
            <v>2</v>
          </cell>
          <cell r="V158">
            <v>1</v>
          </cell>
          <cell r="W158">
            <v>2</v>
          </cell>
          <cell r="X158" t="str">
            <v>NULL</v>
          </cell>
          <cell r="Y158">
            <v>2</v>
          </cell>
          <cell r="Z158" t="str">
            <v>NULL</v>
          </cell>
          <cell r="AA158" t="str">
            <v>NULL</v>
          </cell>
          <cell r="AB158" t="str">
            <v>NULL</v>
          </cell>
          <cell r="AC158" t="str">
            <v>NULL</v>
          </cell>
          <cell r="AD158">
            <v>1</v>
          </cell>
          <cell r="AE158" t="str">
            <v>NULL</v>
          </cell>
          <cell r="AF158">
            <v>1</v>
          </cell>
          <cell r="AG158">
            <v>1</v>
          </cell>
          <cell r="AH158">
            <v>1</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A159" t="str">
            <v>NULL</v>
          </cell>
          <cell r="AB159" t="str">
            <v>NULL</v>
          </cell>
          <cell r="AC159" t="str">
            <v>NULL</v>
          </cell>
          <cell r="AD159">
            <v>3</v>
          </cell>
          <cell r="AE159" t="str">
            <v>NULL</v>
          </cell>
          <cell r="AF159">
            <v>3</v>
          </cell>
          <cell r="AG159">
            <v>3</v>
          </cell>
          <cell r="AH159">
            <v>2</v>
          </cell>
          <cell r="AI159">
            <v>3</v>
          </cell>
          <cell r="AJ159" t="str">
            <v>NULL</v>
          </cell>
          <cell r="AK159">
            <v>2</v>
          </cell>
          <cell r="AL159">
            <v>9</v>
          </cell>
        </row>
        <row r="160">
          <cell r="A160">
            <v>105942</v>
          </cell>
          <cell r="B160">
            <v>3553043</v>
          </cell>
          <cell r="C160" t="str">
            <v>Boothstown Methodist Primary School</v>
          </cell>
          <cell r="D160" t="str">
            <v>North West</v>
          </cell>
          <cell r="E160" t="str">
            <v>North West</v>
          </cell>
          <cell r="F160" t="str">
            <v>Salford</v>
          </cell>
          <cell r="G160" t="str">
            <v>Worsley and Eccles South</v>
          </cell>
          <cell r="H160" t="str">
            <v>M28 1DG</v>
          </cell>
          <cell r="I160" t="str">
            <v>Voluntary Controlled School</v>
          </cell>
          <cell r="J160" t="str">
            <v>Primary</v>
          </cell>
          <cell r="K160" t="str">
            <v>Does not have a sixth form</v>
          </cell>
          <cell r="L160" t="str">
            <v>ITS461739</v>
          </cell>
          <cell r="M160">
            <v>42171</v>
          </cell>
          <cell r="N160">
            <v>42292</v>
          </cell>
          <cell r="O160" t="str">
            <v>S5 Inspection</v>
          </cell>
          <cell r="P160" t="str">
            <v>Schools - S5</v>
          </cell>
          <cell r="Q160" t="str">
            <v>NULL</v>
          </cell>
          <cell r="R160">
            <v>3</v>
          </cell>
          <cell r="S160" t="str">
            <v>NULL</v>
          </cell>
          <cell r="T160">
            <v>3</v>
          </cell>
          <cell r="U160">
            <v>3</v>
          </cell>
          <cell r="V160" t="str">
            <v>NULL</v>
          </cell>
          <cell r="W160">
            <v>3</v>
          </cell>
          <cell r="X160">
            <v>1</v>
          </cell>
          <cell r="Y160">
            <v>3</v>
          </cell>
          <cell r="Z160">
            <v>9</v>
          </cell>
          <cell r="AA160" t="str">
            <v>NULL</v>
          </cell>
          <cell r="AB160" t="str">
            <v>NULL</v>
          </cell>
          <cell r="AC160" t="str">
            <v>NULL</v>
          </cell>
          <cell r="AD160">
            <v>2</v>
          </cell>
          <cell r="AE160" t="str">
            <v>NULL</v>
          </cell>
          <cell r="AF160">
            <v>2</v>
          </cell>
          <cell r="AG160">
            <v>2</v>
          </cell>
          <cell r="AH160">
            <v>1</v>
          </cell>
          <cell r="AI160">
            <v>2</v>
          </cell>
          <cell r="AJ160" t="str">
            <v>NULL</v>
          </cell>
          <cell r="AK160">
            <v>8</v>
          </cell>
          <cell r="AL160" t="str">
            <v>NULL</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A161" t="str">
            <v>NULL</v>
          </cell>
          <cell r="AB161" t="str">
            <v>NULL</v>
          </cell>
          <cell r="AC161" t="str">
            <v>NULL</v>
          </cell>
          <cell r="AD161">
            <v>4</v>
          </cell>
          <cell r="AE161" t="str">
            <v>SM</v>
          </cell>
          <cell r="AF161">
            <v>4</v>
          </cell>
          <cell r="AG161">
            <v>4</v>
          </cell>
          <cell r="AH161">
            <v>3</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A162" t="str">
            <v>NULL</v>
          </cell>
          <cell r="AB162" t="str">
            <v>NULL</v>
          </cell>
          <cell r="AC162" t="str">
            <v>NULL</v>
          </cell>
          <cell r="AD162">
            <v>3</v>
          </cell>
          <cell r="AE162" t="str">
            <v>NULL</v>
          </cell>
          <cell r="AF162">
            <v>3</v>
          </cell>
          <cell r="AG162">
            <v>3</v>
          </cell>
          <cell r="AH162">
            <v>3</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S8 deemed S5</v>
          </cell>
          <cell r="Q163" t="str">
            <v>NULL</v>
          </cell>
          <cell r="R163">
            <v>3</v>
          </cell>
          <cell r="S163" t="str">
            <v>NULL</v>
          </cell>
          <cell r="T163">
            <v>3</v>
          </cell>
          <cell r="U163">
            <v>3</v>
          </cell>
          <cell r="V163">
            <v>2</v>
          </cell>
          <cell r="W163">
            <v>3</v>
          </cell>
          <cell r="X163" t="str">
            <v>NULL</v>
          </cell>
          <cell r="Y163">
            <v>3</v>
          </cell>
          <cell r="Z163" t="str">
            <v>NULL</v>
          </cell>
          <cell r="AA163" t="str">
            <v>NULL</v>
          </cell>
          <cell r="AB163" t="str">
            <v>NULL</v>
          </cell>
          <cell r="AC163" t="str">
            <v>NULL</v>
          </cell>
          <cell r="AD163">
            <v>2</v>
          </cell>
          <cell r="AE163" t="str">
            <v>NULL</v>
          </cell>
          <cell r="AF163">
            <v>2</v>
          </cell>
          <cell r="AG163">
            <v>2</v>
          </cell>
          <cell r="AH163">
            <v>2</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NULL</v>
          </cell>
          <cell r="Y164">
            <v>2</v>
          </cell>
          <cell r="Z164" t="str">
            <v>NULL</v>
          </cell>
          <cell r="AA164" t="str">
            <v>NULL</v>
          </cell>
          <cell r="AB164" t="str">
            <v>NULL</v>
          </cell>
          <cell r="AC164" t="str">
            <v>NULL</v>
          </cell>
          <cell r="AD164">
            <v>3</v>
          </cell>
          <cell r="AE164" t="str">
            <v>NULL</v>
          </cell>
          <cell r="AF164">
            <v>3</v>
          </cell>
          <cell r="AG164">
            <v>3</v>
          </cell>
          <cell r="AH164">
            <v>2</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A165" t="str">
            <v>NULL</v>
          </cell>
          <cell r="AB165" t="str">
            <v>NULL</v>
          </cell>
          <cell r="AC165" t="str">
            <v>NULL</v>
          </cell>
          <cell r="AD165">
            <v>4</v>
          </cell>
          <cell r="AE165" t="str">
            <v>SM</v>
          </cell>
          <cell r="AF165">
            <v>4</v>
          </cell>
          <cell r="AG165">
            <v>4</v>
          </cell>
          <cell r="AH165">
            <v>3</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NULL</v>
          </cell>
          <cell r="Y166" t="str">
            <v>NULL</v>
          </cell>
          <cell r="Z166" t="str">
            <v>NULL</v>
          </cell>
          <cell r="AA166" t="str">
            <v>NULL</v>
          </cell>
          <cell r="AB166" t="str">
            <v>NULL</v>
          </cell>
          <cell r="AC166" t="str">
            <v>NULL</v>
          </cell>
          <cell r="AD166">
            <v>3</v>
          </cell>
          <cell r="AE166" t="str">
            <v>NULL</v>
          </cell>
          <cell r="AF166">
            <v>3</v>
          </cell>
          <cell r="AG166">
            <v>3</v>
          </cell>
          <cell r="AH166">
            <v>3</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A167" t="str">
            <v>NULL</v>
          </cell>
          <cell r="AB167" t="str">
            <v>NULL</v>
          </cell>
          <cell r="AC167" t="str">
            <v>NULL</v>
          </cell>
          <cell r="AD167">
            <v>4</v>
          </cell>
          <cell r="AE167" t="str">
            <v>SM</v>
          </cell>
          <cell r="AF167">
            <v>4</v>
          </cell>
          <cell r="AG167">
            <v>4</v>
          </cell>
          <cell r="AH167">
            <v>3</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NULL</v>
          </cell>
          <cell r="Y168">
            <v>2</v>
          </cell>
          <cell r="Z168" t="str">
            <v>NULL</v>
          </cell>
          <cell r="AA168" t="str">
            <v>NULL</v>
          </cell>
          <cell r="AB168" t="str">
            <v>NULL</v>
          </cell>
          <cell r="AC168" t="str">
            <v>NULL</v>
          </cell>
          <cell r="AD168">
            <v>3</v>
          </cell>
          <cell r="AE168" t="str">
            <v>NULL</v>
          </cell>
          <cell r="AF168">
            <v>3</v>
          </cell>
          <cell r="AG168">
            <v>3</v>
          </cell>
          <cell r="AH168">
            <v>2</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S8 deemed S5</v>
          </cell>
          <cell r="Q169" t="str">
            <v>NULL</v>
          </cell>
          <cell r="R169">
            <v>3</v>
          </cell>
          <cell r="S169" t="str">
            <v>NULL</v>
          </cell>
          <cell r="T169">
            <v>3</v>
          </cell>
          <cell r="U169">
            <v>3</v>
          </cell>
          <cell r="V169">
            <v>2</v>
          </cell>
          <cell r="W169">
            <v>3</v>
          </cell>
          <cell r="X169" t="str">
            <v>NULL</v>
          </cell>
          <cell r="Y169" t="str">
            <v>NULL</v>
          </cell>
          <cell r="Z169" t="str">
            <v>NULL</v>
          </cell>
          <cell r="AA169" t="str">
            <v>NULL</v>
          </cell>
          <cell r="AB169" t="str">
            <v>NULL</v>
          </cell>
          <cell r="AC169" t="str">
            <v>NULL</v>
          </cell>
          <cell r="AD169">
            <v>2</v>
          </cell>
          <cell r="AE169" t="str">
            <v>NULL</v>
          </cell>
          <cell r="AF169">
            <v>2</v>
          </cell>
          <cell r="AG169">
            <v>2</v>
          </cell>
          <cell r="AH169">
            <v>2</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and the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S8 deemed S5</v>
          </cell>
          <cell r="Q170" t="str">
            <v>NULL</v>
          </cell>
          <cell r="R170">
            <v>1</v>
          </cell>
          <cell r="S170" t="str">
            <v>NULL</v>
          </cell>
          <cell r="T170">
            <v>1</v>
          </cell>
          <cell r="U170">
            <v>1</v>
          </cell>
          <cell r="V170">
            <v>1</v>
          </cell>
          <cell r="W170">
            <v>1</v>
          </cell>
          <cell r="X170" t="str">
            <v>NULL</v>
          </cell>
          <cell r="Y170">
            <v>1</v>
          </cell>
          <cell r="Z170" t="str">
            <v>NULL</v>
          </cell>
          <cell r="AA170" t="str">
            <v>NULL</v>
          </cell>
          <cell r="AB170" t="str">
            <v>NULL</v>
          </cell>
          <cell r="AC170" t="str">
            <v>NULL</v>
          </cell>
          <cell r="AD170">
            <v>2</v>
          </cell>
          <cell r="AE170" t="str">
            <v>NULL</v>
          </cell>
          <cell r="AF170">
            <v>2</v>
          </cell>
          <cell r="AG170">
            <v>2</v>
          </cell>
          <cell r="AH170">
            <v>2</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and the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S8 deemed S5</v>
          </cell>
          <cell r="Q171" t="str">
            <v>NULL</v>
          </cell>
          <cell r="R171">
            <v>3</v>
          </cell>
          <cell r="S171" t="str">
            <v>NULL</v>
          </cell>
          <cell r="T171">
            <v>3</v>
          </cell>
          <cell r="U171">
            <v>3</v>
          </cell>
          <cell r="V171">
            <v>2</v>
          </cell>
          <cell r="W171">
            <v>3</v>
          </cell>
          <cell r="X171" t="str">
            <v>NULL</v>
          </cell>
          <cell r="Y171">
            <v>2</v>
          </cell>
          <cell r="Z171" t="str">
            <v>NULL</v>
          </cell>
          <cell r="AA171" t="str">
            <v>NULL</v>
          </cell>
          <cell r="AB171" t="str">
            <v>NULL</v>
          </cell>
          <cell r="AC171" t="str">
            <v>NULL</v>
          </cell>
          <cell r="AD171">
            <v>2</v>
          </cell>
          <cell r="AE171" t="str">
            <v>NULL</v>
          </cell>
          <cell r="AF171">
            <v>2</v>
          </cell>
          <cell r="AG171">
            <v>2</v>
          </cell>
          <cell r="AH171">
            <v>2</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and the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A172" t="str">
            <v>NULL</v>
          </cell>
          <cell r="AB172" t="str">
            <v>NULL</v>
          </cell>
          <cell r="AC172" t="str">
            <v>NULL</v>
          </cell>
          <cell r="AD172">
            <v>3</v>
          </cell>
          <cell r="AE172" t="str">
            <v>NULL</v>
          </cell>
          <cell r="AF172">
            <v>3</v>
          </cell>
          <cell r="AG172">
            <v>3</v>
          </cell>
          <cell r="AH172">
            <v>3</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and the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A173" t="str">
            <v>NULL</v>
          </cell>
          <cell r="AB173" t="str">
            <v>NULL</v>
          </cell>
          <cell r="AC173" t="str">
            <v>NULL</v>
          </cell>
          <cell r="AD173">
            <v>4</v>
          </cell>
          <cell r="AE173" t="str">
            <v>SM</v>
          </cell>
          <cell r="AF173">
            <v>4</v>
          </cell>
          <cell r="AG173">
            <v>4</v>
          </cell>
          <cell r="AH173">
            <v>4</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and the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A174" t="str">
            <v>NULL</v>
          </cell>
          <cell r="AB174" t="str">
            <v>NULL</v>
          </cell>
          <cell r="AC174" t="str">
            <v>NULL</v>
          </cell>
          <cell r="AD174">
            <v>4</v>
          </cell>
          <cell r="AE174" t="str">
            <v>SM</v>
          </cell>
          <cell r="AF174">
            <v>4</v>
          </cell>
          <cell r="AG174">
            <v>4</v>
          </cell>
          <cell r="AH174">
            <v>3</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and the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A175" t="str">
            <v>NULL</v>
          </cell>
          <cell r="AB175" t="str">
            <v>NULL</v>
          </cell>
          <cell r="AC175" t="str">
            <v>NULL</v>
          </cell>
          <cell r="AD175">
            <v>3</v>
          </cell>
          <cell r="AE175" t="str">
            <v>NULL</v>
          </cell>
          <cell r="AF175">
            <v>3</v>
          </cell>
          <cell r="AG175">
            <v>3</v>
          </cell>
          <cell r="AH175">
            <v>2</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and the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A176" t="str">
            <v>NULL</v>
          </cell>
          <cell r="AB176" t="str">
            <v>NULL</v>
          </cell>
          <cell r="AC176" t="str">
            <v>NULL</v>
          </cell>
          <cell r="AD176">
            <v>4</v>
          </cell>
          <cell r="AE176" t="str">
            <v>SM</v>
          </cell>
          <cell r="AF176">
            <v>4</v>
          </cell>
          <cell r="AG176">
            <v>4</v>
          </cell>
          <cell r="AH176">
            <v>3</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and the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NULL</v>
          </cell>
          <cell r="Y177">
            <v>2</v>
          </cell>
          <cell r="Z177" t="str">
            <v>NULL</v>
          </cell>
          <cell r="AA177" t="str">
            <v>NULL</v>
          </cell>
          <cell r="AB177" t="str">
            <v>NULL</v>
          </cell>
          <cell r="AC177" t="str">
            <v>NULL</v>
          </cell>
          <cell r="AD177">
            <v>3</v>
          </cell>
          <cell r="AE177" t="str">
            <v>NULL</v>
          </cell>
          <cell r="AF177">
            <v>3</v>
          </cell>
          <cell r="AG177">
            <v>3</v>
          </cell>
          <cell r="AH177">
            <v>3</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and the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A178" t="str">
            <v>NULL</v>
          </cell>
          <cell r="AB178" t="str">
            <v>NULL</v>
          </cell>
          <cell r="AC178" t="str">
            <v>NULL</v>
          </cell>
          <cell r="AD178">
            <v>3</v>
          </cell>
          <cell r="AE178" t="str">
            <v>NULL</v>
          </cell>
          <cell r="AF178">
            <v>3</v>
          </cell>
          <cell r="AG178">
            <v>3</v>
          </cell>
          <cell r="AH178">
            <v>2</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and the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A179" t="str">
            <v>NULL</v>
          </cell>
          <cell r="AB179" t="str">
            <v>NULL</v>
          </cell>
          <cell r="AC179" t="str">
            <v>NULL</v>
          </cell>
          <cell r="AD179">
            <v>4</v>
          </cell>
          <cell r="AE179" t="str">
            <v>SM</v>
          </cell>
          <cell r="AF179">
            <v>4</v>
          </cell>
          <cell r="AG179">
            <v>4</v>
          </cell>
          <cell r="AH179">
            <v>2</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and the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A180" t="str">
            <v>NULL</v>
          </cell>
          <cell r="AB180" t="str">
            <v>NULL</v>
          </cell>
          <cell r="AC180" t="str">
            <v>NULL</v>
          </cell>
          <cell r="AD180">
            <v>3</v>
          </cell>
          <cell r="AE180" t="str">
            <v>NULL</v>
          </cell>
          <cell r="AF180">
            <v>3</v>
          </cell>
          <cell r="AG180">
            <v>3</v>
          </cell>
          <cell r="AH180">
            <v>3</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and the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A181" t="str">
            <v>NULL</v>
          </cell>
          <cell r="AB181" t="str">
            <v>NULL</v>
          </cell>
          <cell r="AC181" t="str">
            <v>NULL</v>
          </cell>
          <cell r="AD181">
            <v>3</v>
          </cell>
          <cell r="AE181" t="str">
            <v>NULL</v>
          </cell>
          <cell r="AF181">
            <v>3</v>
          </cell>
          <cell r="AG181">
            <v>3</v>
          </cell>
          <cell r="AH181">
            <v>2</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and the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A182" t="str">
            <v>NULL</v>
          </cell>
          <cell r="AB182" t="str">
            <v>NULL</v>
          </cell>
          <cell r="AC182" t="str">
            <v>NULL</v>
          </cell>
          <cell r="AD182">
            <v>3</v>
          </cell>
          <cell r="AE182" t="str">
            <v>NULL</v>
          </cell>
          <cell r="AF182">
            <v>3</v>
          </cell>
          <cell r="AG182">
            <v>3</v>
          </cell>
          <cell r="AH182">
            <v>2</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and the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A183" t="str">
            <v>NULL</v>
          </cell>
          <cell r="AB183" t="str">
            <v>NULL</v>
          </cell>
          <cell r="AC183" t="str">
            <v>NULL</v>
          </cell>
          <cell r="AD183">
            <v>4</v>
          </cell>
          <cell r="AE183" t="str">
            <v>SM</v>
          </cell>
          <cell r="AF183">
            <v>3</v>
          </cell>
          <cell r="AG183">
            <v>3</v>
          </cell>
          <cell r="AH183">
            <v>4</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and the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A184" t="str">
            <v>NULL</v>
          </cell>
          <cell r="AB184" t="str">
            <v>NULL</v>
          </cell>
          <cell r="AC184" t="str">
            <v>NULL</v>
          </cell>
          <cell r="AD184">
            <v>4</v>
          </cell>
          <cell r="AE184" t="str">
            <v>SM</v>
          </cell>
          <cell r="AF184">
            <v>4</v>
          </cell>
          <cell r="AG184">
            <v>4</v>
          </cell>
          <cell r="AH184">
            <v>4</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and the Humber</v>
          </cell>
          <cell r="F185" t="str">
            <v>Rotherham</v>
          </cell>
          <cell r="G185" t="str">
            <v>Rotherham</v>
          </cell>
          <cell r="H185" t="str">
            <v>S61 2RA</v>
          </cell>
          <cell r="I185" t="str">
            <v>Community Special School</v>
          </cell>
          <cell r="J185" t="str">
            <v>Special</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A185" t="str">
            <v>NULL</v>
          </cell>
          <cell r="AB185" t="str">
            <v>NULL</v>
          </cell>
          <cell r="AC185" t="str">
            <v>NULL</v>
          </cell>
          <cell r="AD185">
            <v>4</v>
          </cell>
          <cell r="AE185" t="str">
            <v>SM</v>
          </cell>
          <cell r="AF185">
            <v>4</v>
          </cell>
          <cell r="AG185">
            <v>4</v>
          </cell>
          <cell r="AH185">
            <v>4</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and the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A186" t="str">
            <v>NULL</v>
          </cell>
          <cell r="AB186" t="str">
            <v>NULL</v>
          </cell>
          <cell r="AC186" t="str">
            <v>NULL</v>
          </cell>
          <cell r="AD186">
            <v>3</v>
          </cell>
          <cell r="AE186" t="str">
            <v>NULL</v>
          </cell>
          <cell r="AF186">
            <v>3</v>
          </cell>
          <cell r="AG186">
            <v>3</v>
          </cell>
          <cell r="AH186">
            <v>3</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and the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NULL</v>
          </cell>
          <cell r="Y187" t="str">
            <v>NULL</v>
          </cell>
          <cell r="Z187" t="str">
            <v>NULL</v>
          </cell>
          <cell r="AA187" t="str">
            <v>NULL</v>
          </cell>
          <cell r="AB187" t="str">
            <v>NULL</v>
          </cell>
          <cell r="AC187" t="str">
            <v>NULL</v>
          </cell>
          <cell r="AD187">
            <v>2</v>
          </cell>
          <cell r="AE187" t="str">
            <v>NULL</v>
          </cell>
          <cell r="AF187">
            <v>2</v>
          </cell>
          <cell r="AG187">
            <v>2</v>
          </cell>
          <cell r="AH187">
            <v>1</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and the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NULL</v>
          </cell>
          <cell r="Y188">
            <v>3</v>
          </cell>
          <cell r="Z188" t="str">
            <v>NULL</v>
          </cell>
          <cell r="AA188" t="str">
            <v>NULL</v>
          </cell>
          <cell r="AB188" t="str">
            <v>NULL</v>
          </cell>
          <cell r="AC188" t="str">
            <v>NULL</v>
          </cell>
          <cell r="AD188">
            <v>3</v>
          </cell>
          <cell r="AE188" t="str">
            <v>NULL</v>
          </cell>
          <cell r="AF188">
            <v>3</v>
          </cell>
          <cell r="AG188">
            <v>3</v>
          </cell>
          <cell r="AH188">
            <v>2</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and the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NULL</v>
          </cell>
          <cell r="Y189">
            <v>2</v>
          </cell>
          <cell r="Z189" t="str">
            <v>NULL</v>
          </cell>
          <cell r="AA189" t="str">
            <v>NULL</v>
          </cell>
          <cell r="AB189" t="str">
            <v>NULL</v>
          </cell>
          <cell r="AC189" t="str">
            <v>NULL</v>
          </cell>
          <cell r="AD189">
            <v>3</v>
          </cell>
          <cell r="AE189" t="str">
            <v>NULL</v>
          </cell>
          <cell r="AF189">
            <v>3</v>
          </cell>
          <cell r="AG189">
            <v>3</v>
          </cell>
          <cell r="AH189">
            <v>2</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and the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NULL</v>
          </cell>
          <cell r="Y190">
            <v>2</v>
          </cell>
          <cell r="Z190" t="str">
            <v>NULL</v>
          </cell>
          <cell r="AA190" t="str">
            <v>NULL</v>
          </cell>
          <cell r="AB190" t="str">
            <v>NULL</v>
          </cell>
          <cell r="AC190" t="str">
            <v>NULL</v>
          </cell>
          <cell r="AD190">
            <v>3</v>
          </cell>
          <cell r="AE190" t="str">
            <v>NULL</v>
          </cell>
          <cell r="AF190">
            <v>3</v>
          </cell>
          <cell r="AG190">
            <v>3</v>
          </cell>
          <cell r="AH190">
            <v>2</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and the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NULL</v>
          </cell>
          <cell r="Y191">
            <v>3</v>
          </cell>
          <cell r="Z191" t="str">
            <v>NULL</v>
          </cell>
          <cell r="AA191" t="str">
            <v>NULL</v>
          </cell>
          <cell r="AB191" t="str">
            <v>NULL</v>
          </cell>
          <cell r="AC191" t="str">
            <v>NULL</v>
          </cell>
          <cell r="AD191">
            <v>3</v>
          </cell>
          <cell r="AE191" t="str">
            <v>NULL</v>
          </cell>
          <cell r="AF191">
            <v>3</v>
          </cell>
          <cell r="AG191">
            <v>3</v>
          </cell>
          <cell r="AH191">
            <v>3</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and the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NULL</v>
          </cell>
          <cell r="Y192" t="str">
            <v>NULL</v>
          </cell>
          <cell r="Z192" t="str">
            <v>NULL</v>
          </cell>
          <cell r="AA192" t="str">
            <v>NULL</v>
          </cell>
          <cell r="AB192" t="str">
            <v>NULL</v>
          </cell>
          <cell r="AC192" t="str">
            <v>NULL</v>
          </cell>
          <cell r="AD192">
            <v>2</v>
          </cell>
          <cell r="AE192" t="str">
            <v>NULL</v>
          </cell>
          <cell r="AF192">
            <v>2</v>
          </cell>
          <cell r="AG192">
            <v>2</v>
          </cell>
          <cell r="AH192">
            <v>2</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and the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NULL</v>
          </cell>
          <cell r="Y193">
            <v>3</v>
          </cell>
          <cell r="Z193" t="str">
            <v>NULL</v>
          </cell>
          <cell r="AA193" t="str">
            <v>NULL</v>
          </cell>
          <cell r="AB193" t="str">
            <v>NULL</v>
          </cell>
          <cell r="AC193" t="str">
            <v>NULL</v>
          </cell>
          <cell r="AD193">
            <v>4</v>
          </cell>
          <cell r="AE193" t="str">
            <v>SWK</v>
          </cell>
          <cell r="AF193">
            <v>4</v>
          </cell>
          <cell r="AG193">
            <v>4</v>
          </cell>
          <cell r="AH193">
            <v>2</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and the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NULL</v>
          </cell>
          <cell r="Y194" t="str">
            <v>NULL</v>
          </cell>
          <cell r="Z194" t="str">
            <v>NULL</v>
          </cell>
          <cell r="AA194" t="str">
            <v>NULL</v>
          </cell>
          <cell r="AB194" t="str">
            <v>NULL</v>
          </cell>
          <cell r="AC194" t="str">
            <v>NULL</v>
          </cell>
          <cell r="AD194">
            <v>2</v>
          </cell>
          <cell r="AE194" t="str">
            <v>NULL</v>
          </cell>
          <cell r="AF194">
            <v>2</v>
          </cell>
          <cell r="AG194">
            <v>2</v>
          </cell>
          <cell r="AH194">
            <v>1</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and the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A195" t="str">
            <v>NULL</v>
          </cell>
          <cell r="AB195" t="str">
            <v>NULL</v>
          </cell>
          <cell r="AC195" t="str">
            <v>NULL</v>
          </cell>
          <cell r="AD195">
            <v>4</v>
          </cell>
          <cell r="AE195" t="str">
            <v>SM</v>
          </cell>
          <cell r="AF195">
            <v>4</v>
          </cell>
          <cell r="AG195">
            <v>4</v>
          </cell>
          <cell r="AH195">
            <v>3</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and the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A196" t="str">
            <v>NULL</v>
          </cell>
          <cell r="AB196" t="str">
            <v>NULL</v>
          </cell>
          <cell r="AC196" t="str">
            <v>NULL</v>
          </cell>
          <cell r="AD196">
            <v>3</v>
          </cell>
          <cell r="AE196" t="str">
            <v>NULL</v>
          </cell>
          <cell r="AF196">
            <v>3</v>
          </cell>
          <cell r="AG196">
            <v>3</v>
          </cell>
          <cell r="AH196">
            <v>2</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and the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A197" t="str">
            <v>NULL</v>
          </cell>
          <cell r="AB197" t="str">
            <v>NULL</v>
          </cell>
          <cell r="AC197" t="str">
            <v>NULL</v>
          </cell>
          <cell r="AD197">
            <v>3</v>
          </cell>
          <cell r="AE197" t="str">
            <v>NULL</v>
          </cell>
          <cell r="AF197">
            <v>3</v>
          </cell>
          <cell r="AG197">
            <v>3</v>
          </cell>
          <cell r="AH197">
            <v>2</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and the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NULL</v>
          </cell>
          <cell r="Y198" t="str">
            <v>NULL</v>
          </cell>
          <cell r="Z198" t="str">
            <v>NULL</v>
          </cell>
          <cell r="AA198" t="str">
            <v>NULL</v>
          </cell>
          <cell r="AB198" t="str">
            <v>NULL</v>
          </cell>
          <cell r="AC198" t="str">
            <v>NULL</v>
          </cell>
          <cell r="AD198">
            <v>2</v>
          </cell>
          <cell r="AE198" t="str">
            <v>NULL</v>
          </cell>
          <cell r="AF198">
            <v>2</v>
          </cell>
          <cell r="AG198">
            <v>2</v>
          </cell>
          <cell r="AH198">
            <v>1</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and the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S8 deemed S5</v>
          </cell>
          <cell r="Q199" t="str">
            <v>NULL</v>
          </cell>
          <cell r="R199">
            <v>3</v>
          </cell>
          <cell r="S199" t="str">
            <v>NULL</v>
          </cell>
          <cell r="T199">
            <v>3</v>
          </cell>
          <cell r="U199">
            <v>3</v>
          </cell>
          <cell r="V199">
            <v>3</v>
          </cell>
          <cell r="W199">
            <v>3</v>
          </cell>
          <cell r="X199" t="str">
            <v>NULL</v>
          </cell>
          <cell r="Y199" t="str">
            <v>NULL</v>
          </cell>
          <cell r="Z199">
            <v>3</v>
          </cell>
          <cell r="AA199" t="str">
            <v>NULL</v>
          </cell>
          <cell r="AB199" t="str">
            <v>NULL</v>
          </cell>
          <cell r="AC199" t="str">
            <v>NULL</v>
          </cell>
          <cell r="AD199">
            <v>4</v>
          </cell>
          <cell r="AE199" t="str">
            <v>SM</v>
          </cell>
          <cell r="AF199">
            <v>3</v>
          </cell>
          <cell r="AG199">
            <v>3</v>
          </cell>
          <cell r="AH199">
            <v>4</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and the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A200" t="str">
            <v>NULL</v>
          </cell>
          <cell r="AB200" t="str">
            <v>NULL</v>
          </cell>
          <cell r="AC200" t="str">
            <v>NULL</v>
          </cell>
          <cell r="AD200">
            <v>4</v>
          </cell>
          <cell r="AE200" t="str">
            <v>SM</v>
          </cell>
          <cell r="AF200">
            <v>4</v>
          </cell>
          <cell r="AG200">
            <v>4</v>
          </cell>
          <cell r="AH200">
            <v>4</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and the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NULL</v>
          </cell>
          <cell r="Y201" t="str">
            <v>NULL</v>
          </cell>
          <cell r="Z201">
            <v>3</v>
          </cell>
          <cell r="AA201" t="str">
            <v>NULL</v>
          </cell>
          <cell r="AB201" t="str">
            <v>NULL</v>
          </cell>
          <cell r="AC201" t="str">
            <v>NULL</v>
          </cell>
          <cell r="AD201">
            <v>3</v>
          </cell>
          <cell r="AE201" t="str">
            <v>NULL</v>
          </cell>
          <cell r="AF201">
            <v>3</v>
          </cell>
          <cell r="AG201">
            <v>3</v>
          </cell>
          <cell r="AH201">
            <v>3</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and the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NULL</v>
          </cell>
          <cell r="Y202" t="str">
            <v>NULL</v>
          </cell>
          <cell r="Z202" t="str">
            <v>NULL</v>
          </cell>
          <cell r="AA202" t="str">
            <v>NULL</v>
          </cell>
          <cell r="AB202" t="str">
            <v>NULL</v>
          </cell>
          <cell r="AC202" t="str">
            <v>NULL</v>
          </cell>
          <cell r="AD202">
            <v>2</v>
          </cell>
          <cell r="AE202" t="str">
            <v>NULL</v>
          </cell>
          <cell r="AF202">
            <v>2</v>
          </cell>
          <cell r="AG202">
            <v>2</v>
          </cell>
          <cell r="AH202">
            <v>2</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and the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A203" t="str">
            <v>NULL</v>
          </cell>
          <cell r="AB203" t="str">
            <v>NULL</v>
          </cell>
          <cell r="AC203" t="str">
            <v>NULL</v>
          </cell>
          <cell r="AD203">
            <v>3</v>
          </cell>
          <cell r="AE203" t="str">
            <v>NULL</v>
          </cell>
          <cell r="AF203">
            <v>3</v>
          </cell>
          <cell r="AG203">
            <v>3</v>
          </cell>
          <cell r="AH203">
            <v>2</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and the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A204" t="str">
            <v>NULL</v>
          </cell>
          <cell r="AB204" t="str">
            <v>NULL</v>
          </cell>
          <cell r="AC204" t="str">
            <v>NULL</v>
          </cell>
          <cell r="AD204">
            <v>3</v>
          </cell>
          <cell r="AE204" t="str">
            <v>NULL</v>
          </cell>
          <cell r="AF204">
            <v>3</v>
          </cell>
          <cell r="AG204">
            <v>3</v>
          </cell>
          <cell r="AH204">
            <v>2</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and the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A205" t="str">
            <v>NULL</v>
          </cell>
          <cell r="AB205" t="str">
            <v>NULL</v>
          </cell>
          <cell r="AC205" t="str">
            <v>NULL</v>
          </cell>
          <cell r="AD205">
            <v>3</v>
          </cell>
          <cell r="AE205" t="str">
            <v>NULL</v>
          </cell>
          <cell r="AF205">
            <v>3</v>
          </cell>
          <cell r="AG205">
            <v>3</v>
          </cell>
          <cell r="AH205">
            <v>2</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and the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NULL</v>
          </cell>
          <cell r="Y206" t="str">
            <v>NULL</v>
          </cell>
          <cell r="Z206" t="str">
            <v>NULL</v>
          </cell>
          <cell r="AA206" t="str">
            <v>NULL</v>
          </cell>
          <cell r="AB206" t="str">
            <v>NULL</v>
          </cell>
          <cell r="AC206" t="str">
            <v>NULL</v>
          </cell>
          <cell r="AD206">
            <v>2</v>
          </cell>
          <cell r="AE206" t="str">
            <v>NULL</v>
          </cell>
          <cell r="AF206">
            <v>2</v>
          </cell>
          <cell r="AG206">
            <v>2</v>
          </cell>
          <cell r="AH206">
            <v>2</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and the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NULL</v>
          </cell>
          <cell r="Y207" t="str">
            <v>NULL</v>
          </cell>
          <cell r="Z207" t="str">
            <v>NULL</v>
          </cell>
          <cell r="AA207" t="str">
            <v>NULL</v>
          </cell>
          <cell r="AB207" t="str">
            <v>NULL</v>
          </cell>
          <cell r="AC207" t="str">
            <v>NULL</v>
          </cell>
          <cell r="AD207">
            <v>2</v>
          </cell>
          <cell r="AE207" t="str">
            <v>NULL</v>
          </cell>
          <cell r="AF207">
            <v>2</v>
          </cell>
          <cell r="AG207">
            <v>2</v>
          </cell>
          <cell r="AH207">
            <v>1</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and the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NULL</v>
          </cell>
          <cell r="Y208" t="str">
            <v>NULL</v>
          </cell>
          <cell r="Z208" t="str">
            <v>NULL</v>
          </cell>
          <cell r="AA208" t="str">
            <v>NULL</v>
          </cell>
          <cell r="AB208" t="str">
            <v>NULL</v>
          </cell>
          <cell r="AC208" t="str">
            <v>NULL</v>
          </cell>
          <cell r="AD208">
            <v>2</v>
          </cell>
          <cell r="AE208" t="str">
            <v>NULL</v>
          </cell>
          <cell r="AF208">
            <v>2</v>
          </cell>
          <cell r="AG208">
            <v>2</v>
          </cell>
          <cell r="AH208">
            <v>2</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and the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NULL</v>
          </cell>
          <cell r="Y209">
            <v>3</v>
          </cell>
          <cell r="Z209" t="str">
            <v>NULL</v>
          </cell>
          <cell r="AA209" t="str">
            <v>NULL</v>
          </cell>
          <cell r="AB209" t="str">
            <v>NULL</v>
          </cell>
          <cell r="AC209" t="str">
            <v>NULL</v>
          </cell>
          <cell r="AD209">
            <v>3</v>
          </cell>
          <cell r="AE209" t="str">
            <v>NULL</v>
          </cell>
          <cell r="AF209">
            <v>3</v>
          </cell>
          <cell r="AG209">
            <v>3</v>
          </cell>
          <cell r="AH209">
            <v>2</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and the Humber</v>
          </cell>
          <cell r="F210" t="str">
            <v>Kirklees</v>
          </cell>
          <cell r="G210" t="str">
            <v>Huddersfield</v>
          </cell>
          <cell r="H210" t="str">
            <v>HD5 8PQ</v>
          </cell>
          <cell r="I210" t="str">
            <v>Community School</v>
          </cell>
          <cell r="J210" t="str">
            <v>Secondary</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A210" t="str">
            <v>NULL</v>
          </cell>
          <cell r="AB210" t="str">
            <v>NULL</v>
          </cell>
          <cell r="AC210" t="str">
            <v>NULL</v>
          </cell>
          <cell r="AD210">
            <v>3</v>
          </cell>
          <cell r="AE210" t="str">
            <v>NULL</v>
          </cell>
          <cell r="AF210">
            <v>3</v>
          </cell>
          <cell r="AG210">
            <v>3</v>
          </cell>
          <cell r="AH210">
            <v>3</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and the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NULL</v>
          </cell>
          <cell r="Y211" t="str">
            <v>NULL</v>
          </cell>
          <cell r="Z211" t="str">
            <v>NULL</v>
          </cell>
          <cell r="AA211" t="str">
            <v>NULL</v>
          </cell>
          <cell r="AB211" t="str">
            <v>NULL</v>
          </cell>
          <cell r="AC211" t="str">
            <v>NULL</v>
          </cell>
          <cell r="AD211">
            <v>3</v>
          </cell>
          <cell r="AE211" t="str">
            <v>NULL</v>
          </cell>
          <cell r="AF211">
            <v>3</v>
          </cell>
          <cell r="AG211">
            <v>3</v>
          </cell>
          <cell r="AH211">
            <v>2</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and the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S8 deemed S5</v>
          </cell>
          <cell r="Q212" t="str">
            <v>NULL</v>
          </cell>
          <cell r="R212">
            <v>2</v>
          </cell>
          <cell r="S212" t="str">
            <v>NULL</v>
          </cell>
          <cell r="T212">
            <v>2</v>
          </cell>
          <cell r="U212">
            <v>2</v>
          </cell>
          <cell r="V212">
            <v>2</v>
          </cell>
          <cell r="W212">
            <v>2</v>
          </cell>
          <cell r="X212" t="str">
            <v>NULL</v>
          </cell>
          <cell r="Y212" t="str">
            <v>NULL</v>
          </cell>
          <cell r="Z212" t="str">
            <v>NULL</v>
          </cell>
          <cell r="AA212" t="str">
            <v>NULL</v>
          </cell>
          <cell r="AB212" t="str">
            <v>NULL</v>
          </cell>
          <cell r="AC212" t="str">
            <v>NULL</v>
          </cell>
          <cell r="AD212">
            <v>4</v>
          </cell>
          <cell r="AE212" t="str">
            <v>SWK</v>
          </cell>
          <cell r="AF212">
            <v>4</v>
          </cell>
          <cell r="AG212">
            <v>4</v>
          </cell>
          <cell r="AH212">
            <v>3</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and the Humber</v>
          </cell>
          <cell r="F213" t="str">
            <v>Kirklees</v>
          </cell>
          <cell r="G213" t="str">
            <v>Huddersfield</v>
          </cell>
          <cell r="H213" t="str">
            <v>HD5 8JE</v>
          </cell>
          <cell r="I213" t="str">
            <v>Community Special School</v>
          </cell>
          <cell r="J213" t="str">
            <v>Special</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NULL</v>
          </cell>
          <cell r="Y213" t="str">
            <v>NULL</v>
          </cell>
          <cell r="Z213" t="str">
            <v>NULL</v>
          </cell>
          <cell r="AA213" t="str">
            <v>NULL</v>
          </cell>
          <cell r="AB213" t="str">
            <v>NULL</v>
          </cell>
          <cell r="AC213" t="str">
            <v>NULL</v>
          </cell>
          <cell r="AD213">
            <v>3</v>
          </cell>
          <cell r="AE213" t="str">
            <v>NULL</v>
          </cell>
          <cell r="AF213">
            <v>3</v>
          </cell>
          <cell r="AG213">
            <v>3</v>
          </cell>
          <cell r="AH213">
            <v>3</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and the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NULL</v>
          </cell>
          <cell r="Y214" t="str">
            <v>NULL</v>
          </cell>
          <cell r="Z214" t="str">
            <v>NULL</v>
          </cell>
          <cell r="AA214" t="str">
            <v>NULL</v>
          </cell>
          <cell r="AB214" t="str">
            <v>NULL</v>
          </cell>
          <cell r="AC214" t="str">
            <v>NULL</v>
          </cell>
          <cell r="AD214">
            <v>2</v>
          </cell>
          <cell r="AE214" t="str">
            <v>NULL</v>
          </cell>
          <cell r="AF214">
            <v>2</v>
          </cell>
          <cell r="AG214">
            <v>2</v>
          </cell>
          <cell r="AH214">
            <v>2</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and the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NULL</v>
          </cell>
          <cell r="Y215">
            <v>2</v>
          </cell>
          <cell r="Z215" t="str">
            <v>NULL</v>
          </cell>
          <cell r="AA215" t="str">
            <v>NULL</v>
          </cell>
          <cell r="AB215" t="str">
            <v>NULL</v>
          </cell>
          <cell r="AC215" t="str">
            <v>NULL</v>
          </cell>
          <cell r="AD215">
            <v>3</v>
          </cell>
          <cell r="AE215" t="str">
            <v>NULL</v>
          </cell>
          <cell r="AF215">
            <v>3</v>
          </cell>
          <cell r="AG215">
            <v>3</v>
          </cell>
          <cell r="AH215">
            <v>2</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and the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NULL</v>
          </cell>
          <cell r="Y216">
            <v>2</v>
          </cell>
          <cell r="Z216" t="str">
            <v>NULL</v>
          </cell>
          <cell r="AA216" t="str">
            <v>NULL</v>
          </cell>
          <cell r="AB216" t="str">
            <v>NULL</v>
          </cell>
          <cell r="AC216" t="str">
            <v>NULL</v>
          </cell>
          <cell r="AD216">
            <v>3</v>
          </cell>
          <cell r="AE216" t="str">
            <v>NULL</v>
          </cell>
          <cell r="AF216">
            <v>3</v>
          </cell>
          <cell r="AG216">
            <v>3</v>
          </cell>
          <cell r="AH216">
            <v>3</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and the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NULL</v>
          </cell>
          <cell r="Y217">
            <v>2</v>
          </cell>
          <cell r="Z217" t="str">
            <v>NULL</v>
          </cell>
          <cell r="AA217" t="str">
            <v>NULL</v>
          </cell>
          <cell r="AB217" t="str">
            <v>NULL</v>
          </cell>
          <cell r="AC217" t="str">
            <v>NULL</v>
          </cell>
          <cell r="AD217">
            <v>3</v>
          </cell>
          <cell r="AE217" t="str">
            <v>NULL</v>
          </cell>
          <cell r="AF217">
            <v>3</v>
          </cell>
          <cell r="AG217">
            <v>3</v>
          </cell>
          <cell r="AH217">
            <v>3</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and the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NULL</v>
          </cell>
          <cell r="Y218">
            <v>3</v>
          </cell>
          <cell r="Z218" t="str">
            <v>NULL</v>
          </cell>
          <cell r="AA218" t="str">
            <v>NULL</v>
          </cell>
          <cell r="AB218" t="str">
            <v>NULL</v>
          </cell>
          <cell r="AC218" t="str">
            <v>NULL</v>
          </cell>
          <cell r="AD218">
            <v>3</v>
          </cell>
          <cell r="AE218" t="str">
            <v>NULL</v>
          </cell>
          <cell r="AF218">
            <v>3</v>
          </cell>
          <cell r="AG218">
            <v>3</v>
          </cell>
          <cell r="AH218">
            <v>3</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and the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A219" t="str">
            <v>NULL</v>
          </cell>
          <cell r="AB219" t="str">
            <v>NULL</v>
          </cell>
          <cell r="AC219" t="str">
            <v>NULL</v>
          </cell>
          <cell r="AD219">
            <v>4</v>
          </cell>
          <cell r="AE219" t="str">
            <v>SWK</v>
          </cell>
          <cell r="AF219">
            <v>3</v>
          </cell>
          <cell r="AG219">
            <v>3</v>
          </cell>
          <cell r="AH219">
            <v>4</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and the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A220" t="str">
            <v>NULL</v>
          </cell>
          <cell r="AB220" t="str">
            <v>NULL</v>
          </cell>
          <cell r="AC220" t="str">
            <v>NULL</v>
          </cell>
          <cell r="AD220">
            <v>3</v>
          </cell>
          <cell r="AE220" t="str">
            <v>NULL</v>
          </cell>
          <cell r="AF220">
            <v>3</v>
          </cell>
          <cell r="AG220">
            <v>3</v>
          </cell>
          <cell r="AH220">
            <v>3</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and the Humber</v>
          </cell>
          <cell r="F221" t="str">
            <v>Leeds</v>
          </cell>
          <cell r="G221" t="str">
            <v>Leeds Central</v>
          </cell>
          <cell r="H221" t="str">
            <v>LS10 3JP</v>
          </cell>
          <cell r="I221" t="str">
            <v>Community Special School</v>
          </cell>
          <cell r="J221" t="str">
            <v>Special</v>
          </cell>
          <cell r="K221" t="str">
            <v>Has a sixth form</v>
          </cell>
          <cell r="L221">
            <v>10003741</v>
          </cell>
          <cell r="M221">
            <v>42312</v>
          </cell>
          <cell r="N221">
            <v>42313</v>
          </cell>
          <cell r="O221" t="str">
            <v>Maintained Academy and School Short inspection</v>
          </cell>
          <cell r="P221" t="str">
            <v>Schools - S8 deemed S5</v>
          </cell>
          <cell r="Q221" t="str">
            <v>NULL</v>
          </cell>
          <cell r="R221">
            <v>3</v>
          </cell>
          <cell r="S221" t="str">
            <v>NULL</v>
          </cell>
          <cell r="T221">
            <v>3</v>
          </cell>
          <cell r="U221">
            <v>3</v>
          </cell>
          <cell r="V221">
            <v>3</v>
          </cell>
          <cell r="W221">
            <v>3</v>
          </cell>
          <cell r="X221" t="str">
            <v>NULL</v>
          </cell>
          <cell r="Y221">
            <v>3</v>
          </cell>
          <cell r="Z221">
            <v>3</v>
          </cell>
          <cell r="AA221" t="str">
            <v>NULL</v>
          </cell>
          <cell r="AB221" t="str">
            <v>NULL</v>
          </cell>
          <cell r="AC221" t="str">
            <v>NULL</v>
          </cell>
          <cell r="AD221">
            <v>2</v>
          </cell>
          <cell r="AE221" t="str">
            <v>NULL</v>
          </cell>
          <cell r="AF221">
            <v>2</v>
          </cell>
          <cell r="AG221">
            <v>2</v>
          </cell>
          <cell r="AH221">
            <v>2</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and the Humber</v>
          </cell>
          <cell r="F222" t="str">
            <v>Leeds</v>
          </cell>
          <cell r="G222" t="str">
            <v>Leeds North East</v>
          </cell>
          <cell r="H222" t="str">
            <v>LS8 2LJ</v>
          </cell>
          <cell r="I222" t="str">
            <v>Community Special School</v>
          </cell>
          <cell r="J222" t="str">
            <v>Special</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A222" t="str">
            <v>NULL</v>
          </cell>
          <cell r="AB222" t="str">
            <v>NULL</v>
          </cell>
          <cell r="AC222" t="str">
            <v>NULL</v>
          </cell>
          <cell r="AD222">
            <v>4</v>
          </cell>
          <cell r="AE222" t="str">
            <v>SM</v>
          </cell>
          <cell r="AF222">
            <v>4</v>
          </cell>
          <cell r="AG222">
            <v>4</v>
          </cell>
          <cell r="AH222">
            <v>4</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and the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A223" t="str">
            <v>NULL</v>
          </cell>
          <cell r="AB223" t="str">
            <v>NULL</v>
          </cell>
          <cell r="AC223" t="str">
            <v>NULL</v>
          </cell>
          <cell r="AD223">
            <v>3</v>
          </cell>
          <cell r="AE223" t="str">
            <v>NULL</v>
          </cell>
          <cell r="AF223">
            <v>3</v>
          </cell>
          <cell r="AG223">
            <v>3</v>
          </cell>
          <cell r="AH223">
            <v>2</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and the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A224" t="str">
            <v>NULL</v>
          </cell>
          <cell r="AB224" t="str">
            <v>NULL</v>
          </cell>
          <cell r="AC224" t="str">
            <v>NULL</v>
          </cell>
          <cell r="AD224">
            <v>3</v>
          </cell>
          <cell r="AE224" t="str">
            <v>NULL</v>
          </cell>
          <cell r="AF224">
            <v>3</v>
          </cell>
          <cell r="AG224">
            <v>3</v>
          </cell>
          <cell r="AH224">
            <v>2</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and the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S8 deemed S5</v>
          </cell>
          <cell r="Q225" t="str">
            <v>NULL</v>
          </cell>
          <cell r="R225">
            <v>3</v>
          </cell>
          <cell r="S225" t="str">
            <v>NULL</v>
          </cell>
          <cell r="T225">
            <v>3</v>
          </cell>
          <cell r="U225">
            <v>3</v>
          </cell>
          <cell r="V225">
            <v>2</v>
          </cell>
          <cell r="W225">
            <v>3</v>
          </cell>
          <cell r="X225" t="str">
            <v>NULL</v>
          </cell>
          <cell r="Y225">
            <v>3</v>
          </cell>
          <cell r="Z225" t="str">
            <v>NULL</v>
          </cell>
          <cell r="AA225" t="str">
            <v>NULL</v>
          </cell>
          <cell r="AB225" t="str">
            <v>NULL</v>
          </cell>
          <cell r="AC225" t="str">
            <v>NULL</v>
          </cell>
          <cell r="AD225">
            <v>2</v>
          </cell>
          <cell r="AE225" t="str">
            <v>NULL</v>
          </cell>
          <cell r="AF225">
            <v>2</v>
          </cell>
          <cell r="AG225">
            <v>2</v>
          </cell>
          <cell r="AH225">
            <v>2</v>
          </cell>
          <cell r="AI225">
            <v>2</v>
          </cell>
          <cell r="AJ225" t="str">
            <v>NULL</v>
          </cell>
          <cell r="AK225">
            <v>3</v>
          </cell>
          <cell r="AL225">
            <v>9</v>
          </cell>
        </row>
        <row r="226">
          <cell r="A226">
            <v>108355</v>
          </cell>
          <cell r="B226">
            <v>3902193</v>
          </cell>
          <cell r="C226" t="str">
            <v>Ryton Junior School</v>
          </cell>
          <cell r="D226" t="str">
            <v>North East</v>
          </cell>
          <cell r="E226" t="str">
            <v>North East, Yorkshire and the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S8 deemed S5</v>
          </cell>
          <cell r="Q226" t="str">
            <v>NULL</v>
          </cell>
          <cell r="R226">
            <v>2</v>
          </cell>
          <cell r="S226" t="str">
            <v>NULL</v>
          </cell>
          <cell r="T226">
            <v>2</v>
          </cell>
          <cell r="U226">
            <v>2</v>
          </cell>
          <cell r="V226">
            <v>2</v>
          </cell>
          <cell r="W226">
            <v>2</v>
          </cell>
          <cell r="X226" t="str">
            <v>NULL</v>
          </cell>
          <cell r="Y226" t="str">
            <v>NULL</v>
          </cell>
          <cell r="Z226" t="str">
            <v>NULL</v>
          </cell>
          <cell r="AA226" t="str">
            <v>NULL</v>
          </cell>
          <cell r="AB226" t="str">
            <v>NULL</v>
          </cell>
          <cell r="AC226" t="str">
            <v>NULL</v>
          </cell>
          <cell r="AD226">
            <v>4</v>
          </cell>
          <cell r="AE226" t="str">
            <v>SM</v>
          </cell>
          <cell r="AF226">
            <v>3</v>
          </cell>
          <cell r="AG226">
            <v>3</v>
          </cell>
          <cell r="AH226">
            <v>4</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and the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S8 deemed S5</v>
          </cell>
          <cell r="Q227" t="str">
            <v>NULL</v>
          </cell>
          <cell r="R227">
            <v>3</v>
          </cell>
          <cell r="S227" t="str">
            <v>NULL</v>
          </cell>
          <cell r="T227">
            <v>3</v>
          </cell>
          <cell r="U227">
            <v>3</v>
          </cell>
          <cell r="V227">
            <v>2</v>
          </cell>
          <cell r="W227">
            <v>3</v>
          </cell>
          <cell r="X227" t="str">
            <v>NULL</v>
          </cell>
          <cell r="Y227">
            <v>3</v>
          </cell>
          <cell r="Z227" t="str">
            <v>NULL</v>
          </cell>
          <cell r="AA227" t="str">
            <v>NULL</v>
          </cell>
          <cell r="AB227" t="str">
            <v>NULL</v>
          </cell>
          <cell r="AC227" t="str">
            <v>NULL</v>
          </cell>
          <cell r="AD227">
            <v>2</v>
          </cell>
          <cell r="AE227" t="str">
            <v>NULL</v>
          </cell>
          <cell r="AF227">
            <v>2</v>
          </cell>
          <cell r="AG227">
            <v>2</v>
          </cell>
          <cell r="AH227">
            <v>1</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and the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S8 deemed S5</v>
          </cell>
          <cell r="Q228" t="str">
            <v>NULL</v>
          </cell>
          <cell r="R228">
            <v>2</v>
          </cell>
          <cell r="S228" t="str">
            <v>NULL</v>
          </cell>
          <cell r="T228">
            <v>2</v>
          </cell>
          <cell r="U228">
            <v>2</v>
          </cell>
          <cell r="V228">
            <v>2</v>
          </cell>
          <cell r="W228">
            <v>2</v>
          </cell>
          <cell r="X228" t="str">
            <v>NULL</v>
          </cell>
          <cell r="Y228">
            <v>2</v>
          </cell>
          <cell r="Z228" t="str">
            <v>NULL</v>
          </cell>
          <cell r="AA228" t="str">
            <v>NULL</v>
          </cell>
          <cell r="AB228" t="str">
            <v>NULL</v>
          </cell>
          <cell r="AC228" t="str">
            <v>NULL</v>
          </cell>
          <cell r="AD228">
            <v>2</v>
          </cell>
          <cell r="AE228" t="str">
            <v>NULL</v>
          </cell>
          <cell r="AF228">
            <v>2</v>
          </cell>
          <cell r="AG228">
            <v>2</v>
          </cell>
          <cell r="AH228">
            <v>2</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and the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S8 deemed S5</v>
          </cell>
          <cell r="Q229" t="str">
            <v>NULL</v>
          </cell>
          <cell r="R229">
            <v>3</v>
          </cell>
          <cell r="S229" t="str">
            <v>NULL</v>
          </cell>
          <cell r="T229">
            <v>3</v>
          </cell>
          <cell r="U229">
            <v>3</v>
          </cell>
          <cell r="V229">
            <v>2</v>
          </cell>
          <cell r="W229">
            <v>3</v>
          </cell>
          <cell r="X229" t="str">
            <v>NULL</v>
          </cell>
          <cell r="Y229">
            <v>3</v>
          </cell>
          <cell r="Z229" t="str">
            <v>NULL</v>
          </cell>
          <cell r="AA229" t="str">
            <v>NULL</v>
          </cell>
          <cell r="AB229" t="str">
            <v>NULL</v>
          </cell>
          <cell r="AC229" t="str">
            <v>NULL</v>
          </cell>
          <cell r="AD229">
            <v>2</v>
          </cell>
          <cell r="AE229" t="str">
            <v>NULL</v>
          </cell>
          <cell r="AF229">
            <v>2</v>
          </cell>
          <cell r="AG229">
            <v>2</v>
          </cell>
          <cell r="AH229">
            <v>2</v>
          </cell>
          <cell r="AI229">
            <v>2</v>
          </cell>
          <cell r="AJ229" t="str">
            <v>NULL</v>
          </cell>
          <cell r="AK229">
            <v>2</v>
          </cell>
          <cell r="AL229">
            <v>9</v>
          </cell>
        </row>
        <row r="230">
          <cell r="A230">
            <v>108628</v>
          </cell>
          <cell r="B230">
            <v>3924008</v>
          </cell>
          <cell r="C230" t="str">
            <v>Norham High School</v>
          </cell>
          <cell r="D230" t="str">
            <v>North East</v>
          </cell>
          <cell r="E230" t="str">
            <v>North East, Yorkshire and the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A230" t="str">
            <v>NULL</v>
          </cell>
          <cell r="AB230" t="str">
            <v>NULL</v>
          </cell>
          <cell r="AC230" t="str">
            <v>NULL</v>
          </cell>
          <cell r="AD230">
            <v>4</v>
          </cell>
          <cell r="AE230" t="str">
            <v>SWK</v>
          </cell>
          <cell r="AF230">
            <v>4</v>
          </cell>
          <cell r="AG230">
            <v>4</v>
          </cell>
          <cell r="AH230">
            <v>3</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and the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S8 deemed S5</v>
          </cell>
          <cell r="Q231" t="str">
            <v>NULL</v>
          </cell>
          <cell r="R231">
            <v>4</v>
          </cell>
          <cell r="S231" t="str">
            <v>SM</v>
          </cell>
          <cell r="T231">
            <v>4</v>
          </cell>
          <cell r="U231">
            <v>4</v>
          </cell>
          <cell r="V231">
            <v>3</v>
          </cell>
          <cell r="W231">
            <v>4</v>
          </cell>
          <cell r="X231" t="str">
            <v>NULL</v>
          </cell>
          <cell r="Y231" t="str">
            <v>NULL</v>
          </cell>
          <cell r="Z231">
            <v>3</v>
          </cell>
          <cell r="AA231" t="str">
            <v>NULL</v>
          </cell>
          <cell r="AB231" t="str">
            <v>NULL</v>
          </cell>
          <cell r="AC231" t="str">
            <v>NULL</v>
          </cell>
          <cell r="AD231">
            <v>2</v>
          </cell>
          <cell r="AE231" t="str">
            <v>NULL</v>
          </cell>
          <cell r="AF231">
            <v>2</v>
          </cell>
          <cell r="AG231">
            <v>2</v>
          </cell>
          <cell r="AH231">
            <v>2</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and the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NULL</v>
          </cell>
          <cell r="Y232" t="str">
            <v>NULL</v>
          </cell>
          <cell r="Z232" t="str">
            <v>NULL</v>
          </cell>
          <cell r="AA232" t="str">
            <v>NULL</v>
          </cell>
          <cell r="AB232" t="str">
            <v>NULL</v>
          </cell>
          <cell r="AC232" t="str">
            <v>NULL</v>
          </cell>
          <cell r="AD232">
            <v>3</v>
          </cell>
          <cell r="AE232" t="str">
            <v>NULL</v>
          </cell>
          <cell r="AF232">
            <v>3</v>
          </cell>
          <cell r="AG232">
            <v>3</v>
          </cell>
          <cell r="AH232">
            <v>2</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and the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NULL</v>
          </cell>
          <cell r="Y233">
            <v>2</v>
          </cell>
          <cell r="Z233" t="str">
            <v>NULL</v>
          </cell>
          <cell r="AA233" t="str">
            <v>NULL</v>
          </cell>
          <cell r="AB233" t="str">
            <v>NULL</v>
          </cell>
          <cell r="AC233" t="str">
            <v>NULL</v>
          </cell>
          <cell r="AD233">
            <v>4</v>
          </cell>
          <cell r="AE233" t="str">
            <v>SM</v>
          </cell>
          <cell r="AF233">
            <v>4</v>
          </cell>
          <cell r="AG233">
            <v>4</v>
          </cell>
          <cell r="AH233">
            <v>3</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and the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A234" t="str">
            <v>NULL</v>
          </cell>
          <cell r="AB234" t="str">
            <v>NULL</v>
          </cell>
          <cell r="AC234" t="str">
            <v>NULL</v>
          </cell>
          <cell r="AD234">
            <v>4</v>
          </cell>
          <cell r="AE234" t="str">
            <v>SM</v>
          </cell>
          <cell r="AF234">
            <v>4</v>
          </cell>
          <cell r="AG234">
            <v>4</v>
          </cell>
          <cell r="AH234">
            <v>4</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and the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NULL</v>
          </cell>
          <cell r="Y235" t="str">
            <v>NULL</v>
          </cell>
          <cell r="Z235" t="str">
            <v>NULL</v>
          </cell>
          <cell r="AA235" t="str">
            <v>NULL</v>
          </cell>
          <cell r="AB235" t="str">
            <v>NULL</v>
          </cell>
          <cell r="AC235" t="str">
            <v>NULL</v>
          </cell>
          <cell r="AD235">
            <v>2</v>
          </cell>
          <cell r="AE235" t="str">
            <v>NULL</v>
          </cell>
          <cell r="AF235">
            <v>2</v>
          </cell>
          <cell r="AG235">
            <v>2</v>
          </cell>
          <cell r="AH235">
            <v>2</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and the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NULL</v>
          </cell>
          <cell r="Y236">
            <v>2</v>
          </cell>
          <cell r="Z236" t="str">
            <v>NULL</v>
          </cell>
          <cell r="AA236" t="str">
            <v>NULL</v>
          </cell>
          <cell r="AB236" t="str">
            <v>NULL</v>
          </cell>
          <cell r="AC236" t="str">
            <v>NULL</v>
          </cell>
          <cell r="AD236">
            <v>3</v>
          </cell>
          <cell r="AE236" t="str">
            <v>NULL</v>
          </cell>
          <cell r="AF236">
            <v>3</v>
          </cell>
          <cell r="AG236">
            <v>3</v>
          </cell>
          <cell r="AH236">
            <v>2</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and the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NULL</v>
          </cell>
          <cell r="Y237">
            <v>2</v>
          </cell>
          <cell r="Z237" t="str">
            <v>NULL</v>
          </cell>
          <cell r="AA237" t="str">
            <v>NULL</v>
          </cell>
          <cell r="AB237" t="str">
            <v>NULL</v>
          </cell>
          <cell r="AC237" t="str">
            <v>NULL</v>
          </cell>
          <cell r="AD237">
            <v>3</v>
          </cell>
          <cell r="AE237" t="str">
            <v>NULL</v>
          </cell>
          <cell r="AF237">
            <v>3</v>
          </cell>
          <cell r="AG237">
            <v>3</v>
          </cell>
          <cell r="AH237">
            <v>2</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and the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NULL</v>
          </cell>
          <cell r="Y238" t="str">
            <v>NULL</v>
          </cell>
          <cell r="Z238" t="str">
            <v>NULL</v>
          </cell>
          <cell r="AA238" t="str">
            <v>NULL</v>
          </cell>
          <cell r="AB238" t="str">
            <v>NULL</v>
          </cell>
          <cell r="AC238" t="str">
            <v>NULL</v>
          </cell>
          <cell r="AD238">
            <v>3</v>
          </cell>
          <cell r="AE238" t="str">
            <v>NULL</v>
          </cell>
          <cell r="AF238">
            <v>3</v>
          </cell>
          <cell r="AG238">
            <v>3</v>
          </cell>
          <cell r="AH238">
            <v>2</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and the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NULL</v>
          </cell>
          <cell r="Y239" t="str">
            <v>NULL</v>
          </cell>
          <cell r="Z239" t="str">
            <v>NULL</v>
          </cell>
          <cell r="AA239" t="str">
            <v>NULL</v>
          </cell>
          <cell r="AB239" t="str">
            <v>NULL</v>
          </cell>
          <cell r="AC239" t="str">
            <v>NULL</v>
          </cell>
          <cell r="AD239">
            <v>2</v>
          </cell>
          <cell r="AE239" t="str">
            <v>NULL</v>
          </cell>
          <cell r="AF239">
            <v>2</v>
          </cell>
          <cell r="AG239">
            <v>2</v>
          </cell>
          <cell r="AH239">
            <v>2</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NULL</v>
          </cell>
          <cell r="Y240">
            <v>2</v>
          </cell>
          <cell r="Z240" t="str">
            <v>NULL</v>
          </cell>
          <cell r="AA240" t="str">
            <v>NULL</v>
          </cell>
          <cell r="AB240" t="str">
            <v>NULL</v>
          </cell>
          <cell r="AC240" t="str">
            <v>NULL</v>
          </cell>
          <cell r="AD240">
            <v>3</v>
          </cell>
          <cell r="AE240" t="str">
            <v>NULL</v>
          </cell>
          <cell r="AF240">
            <v>3</v>
          </cell>
          <cell r="AG240">
            <v>3</v>
          </cell>
          <cell r="AH240">
            <v>3</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S8 deemed S5</v>
          </cell>
          <cell r="Q241" t="str">
            <v>NULL</v>
          </cell>
          <cell r="R241">
            <v>2</v>
          </cell>
          <cell r="S241" t="str">
            <v>NULL</v>
          </cell>
          <cell r="T241">
            <v>2</v>
          </cell>
          <cell r="U241">
            <v>2</v>
          </cell>
          <cell r="V241">
            <v>2</v>
          </cell>
          <cell r="W241">
            <v>2</v>
          </cell>
          <cell r="X241" t="str">
            <v>NULL</v>
          </cell>
          <cell r="Y241">
            <v>2</v>
          </cell>
          <cell r="Z241" t="str">
            <v>NULL</v>
          </cell>
          <cell r="AA241" t="str">
            <v>NULL</v>
          </cell>
          <cell r="AB241" t="str">
            <v>NULL</v>
          </cell>
          <cell r="AC241" t="str">
            <v>NULL</v>
          </cell>
          <cell r="AD241">
            <v>2</v>
          </cell>
          <cell r="AE241" t="str">
            <v>NULL</v>
          </cell>
          <cell r="AF241">
            <v>2</v>
          </cell>
          <cell r="AG241">
            <v>2</v>
          </cell>
          <cell r="AH241">
            <v>2</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NULL</v>
          </cell>
          <cell r="Y242" t="str">
            <v>NULL</v>
          </cell>
          <cell r="Z242" t="str">
            <v>NULL</v>
          </cell>
          <cell r="AA242" t="str">
            <v>NULL</v>
          </cell>
          <cell r="AB242" t="str">
            <v>NULL</v>
          </cell>
          <cell r="AC242" t="str">
            <v>NULL</v>
          </cell>
          <cell r="AD242">
            <v>2</v>
          </cell>
          <cell r="AE242" t="str">
            <v>NULL</v>
          </cell>
          <cell r="AF242">
            <v>2</v>
          </cell>
          <cell r="AG242">
            <v>2</v>
          </cell>
          <cell r="AH242">
            <v>2</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A243" t="str">
            <v>NULL</v>
          </cell>
          <cell r="AB243" t="str">
            <v>NULL</v>
          </cell>
          <cell r="AC243" t="str">
            <v>NULL</v>
          </cell>
          <cell r="AD243">
            <v>3</v>
          </cell>
          <cell r="AE243" t="str">
            <v>NULL</v>
          </cell>
          <cell r="AF243">
            <v>3</v>
          </cell>
          <cell r="AG243">
            <v>3</v>
          </cell>
          <cell r="AH243">
            <v>3</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A244" t="str">
            <v>NULL</v>
          </cell>
          <cell r="AB244" t="str">
            <v>NULL</v>
          </cell>
          <cell r="AC244" t="str">
            <v>NULL</v>
          </cell>
          <cell r="AD244">
            <v>3</v>
          </cell>
          <cell r="AE244" t="str">
            <v>NULL</v>
          </cell>
          <cell r="AF244">
            <v>3</v>
          </cell>
          <cell r="AG244">
            <v>3</v>
          </cell>
          <cell r="AH244">
            <v>3</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NULL</v>
          </cell>
          <cell r="Y245" t="str">
            <v>NULL</v>
          </cell>
          <cell r="Z245" t="str">
            <v>NULL</v>
          </cell>
          <cell r="AA245" t="str">
            <v>NULL</v>
          </cell>
          <cell r="AB245" t="str">
            <v>NULL</v>
          </cell>
          <cell r="AC245" t="str">
            <v>NULL</v>
          </cell>
          <cell r="AD245">
            <v>2</v>
          </cell>
          <cell r="AE245" t="str">
            <v>NULL</v>
          </cell>
          <cell r="AF245">
            <v>2</v>
          </cell>
          <cell r="AG245">
            <v>2</v>
          </cell>
          <cell r="AH245">
            <v>2</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NULL</v>
          </cell>
          <cell r="Y246" t="str">
            <v>NULL</v>
          </cell>
          <cell r="Z246" t="str">
            <v>NULL</v>
          </cell>
          <cell r="AA246" t="str">
            <v>NULL</v>
          </cell>
          <cell r="AB246" t="str">
            <v>NULL</v>
          </cell>
          <cell r="AC246" t="str">
            <v>NULL</v>
          </cell>
          <cell r="AD246">
            <v>3</v>
          </cell>
          <cell r="AE246" t="str">
            <v>NULL</v>
          </cell>
          <cell r="AF246">
            <v>3</v>
          </cell>
          <cell r="AG246">
            <v>3</v>
          </cell>
          <cell r="AH246">
            <v>2</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NULL</v>
          </cell>
          <cell r="Y247">
            <v>2</v>
          </cell>
          <cell r="Z247" t="str">
            <v>NULL</v>
          </cell>
          <cell r="AA247" t="str">
            <v>NULL</v>
          </cell>
          <cell r="AB247" t="str">
            <v>NULL</v>
          </cell>
          <cell r="AC247" t="str">
            <v>NULL</v>
          </cell>
          <cell r="AD247">
            <v>3</v>
          </cell>
          <cell r="AE247" t="str">
            <v>NULL</v>
          </cell>
          <cell r="AF247">
            <v>3</v>
          </cell>
          <cell r="AG247">
            <v>3</v>
          </cell>
          <cell r="AH247">
            <v>2</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NULL</v>
          </cell>
          <cell r="Y248">
            <v>2</v>
          </cell>
          <cell r="Z248" t="str">
            <v>NULL</v>
          </cell>
          <cell r="AA248" t="str">
            <v>NULL</v>
          </cell>
          <cell r="AB248" t="str">
            <v>NULL</v>
          </cell>
          <cell r="AC248" t="str">
            <v>NULL</v>
          </cell>
          <cell r="AD248">
            <v>3</v>
          </cell>
          <cell r="AE248" t="str">
            <v>NULL</v>
          </cell>
          <cell r="AF248">
            <v>3</v>
          </cell>
          <cell r="AG248">
            <v>3</v>
          </cell>
          <cell r="AH248">
            <v>3</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NULL</v>
          </cell>
          <cell r="Y249" t="str">
            <v>NULL</v>
          </cell>
          <cell r="Z249" t="str">
            <v>NULL</v>
          </cell>
          <cell r="AA249" t="str">
            <v>NULL</v>
          </cell>
          <cell r="AB249" t="str">
            <v>NULL</v>
          </cell>
          <cell r="AC249" t="str">
            <v>NULL</v>
          </cell>
          <cell r="AD249">
            <v>3</v>
          </cell>
          <cell r="AE249" t="str">
            <v>NULL</v>
          </cell>
          <cell r="AF249">
            <v>3</v>
          </cell>
          <cell r="AG249">
            <v>3</v>
          </cell>
          <cell r="AH249">
            <v>3</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NULL</v>
          </cell>
          <cell r="Y250" t="str">
            <v>NULL</v>
          </cell>
          <cell r="Z250" t="str">
            <v>NULL</v>
          </cell>
          <cell r="AA250" t="str">
            <v>NULL</v>
          </cell>
          <cell r="AB250" t="str">
            <v>NULL</v>
          </cell>
          <cell r="AC250" t="str">
            <v>NULL</v>
          </cell>
          <cell r="AD250">
            <v>2</v>
          </cell>
          <cell r="AE250" t="str">
            <v>NULL</v>
          </cell>
          <cell r="AF250">
            <v>2</v>
          </cell>
          <cell r="AG250">
            <v>2</v>
          </cell>
          <cell r="AH250">
            <v>2</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NULL</v>
          </cell>
          <cell r="Y251">
            <v>2</v>
          </cell>
          <cell r="Z251" t="str">
            <v>NULL</v>
          </cell>
          <cell r="AA251" t="str">
            <v>NULL</v>
          </cell>
          <cell r="AB251" t="str">
            <v>NULL</v>
          </cell>
          <cell r="AC251" t="str">
            <v>NULL</v>
          </cell>
          <cell r="AD251">
            <v>3</v>
          </cell>
          <cell r="AE251" t="str">
            <v>NULL</v>
          </cell>
          <cell r="AF251">
            <v>3</v>
          </cell>
          <cell r="AG251">
            <v>3</v>
          </cell>
          <cell r="AH251">
            <v>2</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NULL</v>
          </cell>
          <cell r="Y252">
            <v>2</v>
          </cell>
          <cell r="Z252" t="str">
            <v>NULL</v>
          </cell>
          <cell r="AA252" t="str">
            <v>NULL</v>
          </cell>
          <cell r="AB252" t="str">
            <v>NULL</v>
          </cell>
          <cell r="AC252" t="str">
            <v>NULL</v>
          </cell>
          <cell r="AD252">
            <v>3</v>
          </cell>
          <cell r="AE252" t="str">
            <v>NULL</v>
          </cell>
          <cell r="AF252">
            <v>3</v>
          </cell>
          <cell r="AG252">
            <v>3</v>
          </cell>
          <cell r="AH252">
            <v>3</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S8 deemed S5</v>
          </cell>
          <cell r="Q253" t="str">
            <v>NULL</v>
          </cell>
          <cell r="R253">
            <v>4</v>
          </cell>
          <cell r="S253" t="str">
            <v>SM</v>
          </cell>
          <cell r="T253">
            <v>4</v>
          </cell>
          <cell r="U253">
            <v>4</v>
          </cell>
          <cell r="V253">
            <v>3</v>
          </cell>
          <cell r="W253">
            <v>4</v>
          </cell>
          <cell r="X253" t="str">
            <v>NULL</v>
          </cell>
          <cell r="Y253">
            <v>3</v>
          </cell>
          <cell r="Z253" t="str">
            <v>NULL</v>
          </cell>
          <cell r="AA253" t="str">
            <v>NULL</v>
          </cell>
          <cell r="AB253" t="str">
            <v>NULL</v>
          </cell>
          <cell r="AC253" t="str">
            <v>NULL</v>
          </cell>
          <cell r="AD253">
            <v>2</v>
          </cell>
          <cell r="AE253" t="str">
            <v>NULL</v>
          </cell>
          <cell r="AF253">
            <v>2</v>
          </cell>
          <cell r="AG253">
            <v>2</v>
          </cell>
          <cell r="AH253">
            <v>2</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NULL</v>
          </cell>
          <cell r="Y254" t="str">
            <v>NULL</v>
          </cell>
          <cell r="Z254" t="str">
            <v>NULL</v>
          </cell>
          <cell r="AA254" t="str">
            <v>NULL</v>
          </cell>
          <cell r="AB254" t="str">
            <v>NULL</v>
          </cell>
          <cell r="AC254" t="str">
            <v>NULL</v>
          </cell>
          <cell r="AD254">
            <v>3</v>
          </cell>
          <cell r="AE254" t="str">
            <v>NULL</v>
          </cell>
          <cell r="AF254">
            <v>3</v>
          </cell>
          <cell r="AG254">
            <v>3</v>
          </cell>
          <cell r="AH254">
            <v>3</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NULL</v>
          </cell>
          <cell r="Y255">
            <v>2</v>
          </cell>
          <cell r="Z255" t="str">
            <v>NULL</v>
          </cell>
          <cell r="AA255" t="str">
            <v>NULL</v>
          </cell>
          <cell r="AB255" t="str">
            <v>NULL</v>
          </cell>
          <cell r="AC255" t="str">
            <v>NULL</v>
          </cell>
          <cell r="AD255">
            <v>3</v>
          </cell>
          <cell r="AE255" t="str">
            <v>NULL</v>
          </cell>
          <cell r="AF255">
            <v>3</v>
          </cell>
          <cell r="AG255">
            <v>3</v>
          </cell>
          <cell r="AH255">
            <v>3</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NULL</v>
          </cell>
          <cell r="Y256" t="str">
            <v>NULL</v>
          </cell>
          <cell r="Z256">
            <v>2</v>
          </cell>
          <cell r="AA256" t="str">
            <v>NULL</v>
          </cell>
          <cell r="AB256" t="str">
            <v>NULL</v>
          </cell>
          <cell r="AC256" t="str">
            <v>NULL</v>
          </cell>
          <cell r="AD256">
            <v>3</v>
          </cell>
          <cell r="AE256" t="str">
            <v>NULL</v>
          </cell>
          <cell r="AF256">
            <v>3</v>
          </cell>
          <cell r="AG256">
            <v>3</v>
          </cell>
          <cell r="AH256">
            <v>3</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NULL</v>
          </cell>
          <cell r="Y257" t="str">
            <v>NULL</v>
          </cell>
          <cell r="Z257">
            <v>3</v>
          </cell>
          <cell r="AA257" t="str">
            <v>NULL</v>
          </cell>
          <cell r="AB257" t="str">
            <v>NULL</v>
          </cell>
          <cell r="AC257" t="str">
            <v>NULL</v>
          </cell>
          <cell r="AD257">
            <v>3</v>
          </cell>
          <cell r="AE257" t="str">
            <v>NULL</v>
          </cell>
          <cell r="AF257">
            <v>3</v>
          </cell>
          <cell r="AG257">
            <v>2</v>
          </cell>
          <cell r="AH257">
            <v>2</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NULL</v>
          </cell>
          <cell r="Y258" t="str">
            <v>NULL</v>
          </cell>
          <cell r="Z258" t="str">
            <v>NULL</v>
          </cell>
          <cell r="AA258" t="str">
            <v>NULL</v>
          </cell>
          <cell r="AB258" t="str">
            <v>NULL</v>
          </cell>
          <cell r="AC258" t="str">
            <v>NULL</v>
          </cell>
          <cell r="AD258">
            <v>2</v>
          </cell>
          <cell r="AE258" t="str">
            <v>NULL</v>
          </cell>
          <cell r="AF258">
            <v>2</v>
          </cell>
          <cell r="AG258">
            <v>2</v>
          </cell>
          <cell r="AH258">
            <v>2</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NULL</v>
          </cell>
          <cell r="Y259">
            <v>2</v>
          </cell>
          <cell r="Z259" t="str">
            <v>NULL</v>
          </cell>
          <cell r="AA259" t="str">
            <v>NULL</v>
          </cell>
          <cell r="AB259" t="str">
            <v>NULL</v>
          </cell>
          <cell r="AC259" t="str">
            <v>NULL</v>
          </cell>
          <cell r="AD259">
            <v>3</v>
          </cell>
          <cell r="AE259" t="str">
            <v>NULL</v>
          </cell>
          <cell r="AF259">
            <v>3</v>
          </cell>
          <cell r="AG259">
            <v>3</v>
          </cell>
          <cell r="AH259">
            <v>2</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A260" t="str">
            <v>NULL</v>
          </cell>
          <cell r="AB260" t="str">
            <v>NULL</v>
          </cell>
          <cell r="AC260" t="str">
            <v>NULL</v>
          </cell>
          <cell r="AD260">
            <v>3</v>
          </cell>
          <cell r="AE260" t="str">
            <v>NULL</v>
          </cell>
          <cell r="AF260">
            <v>3</v>
          </cell>
          <cell r="AG260">
            <v>3</v>
          </cell>
          <cell r="AH260">
            <v>2</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A261" t="str">
            <v>NULL</v>
          </cell>
          <cell r="AB261" t="str">
            <v>NULL</v>
          </cell>
          <cell r="AC261" t="str">
            <v>NULL</v>
          </cell>
          <cell r="AD261">
            <v>4</v>
          </cell>
          <cell r="AE261" t="str">
            <v>SM</v>
          </cell>
          <cell r="AF261">
            <v>4</v>
          </cell>
          <cell r="AG261">
            <v>4</v>
          </cell>
          <cell r="AH261">
            <v>3</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S8</v>
          </cell>
          <cell r="Q262" t="str">
            <v>NULL</v>
          </cell>
          <cell r="R262">
            <v>4</v>
          </cell>
          <cell r="S262" t="str">
            <v>SM</v>
          </cell>
          <cell r="T262">
            <v>3</v>
          </cell>
          <cell r="U262">
            <v>3</v>
          </cell>
          <cell r="V262">
            <v>2</v>
          </cell>
          <cell r="W262">
            <v>4</v>
          </cell>
          <cell r="X262" t="str">
            <v>NULL</v>
          </cell>
          <cell r="Y262">
            <v>2</v>
          </cell>
          <cell r="Z262" t="str">
            <v>NULL</v>
          </cell>
          <cell r="AA262" t="str">
            <v>NULL</v>
          </cell>
          <cell r="AB262" t="str">
            <v>NULL</v>
          </cell>
          <cell r="AC262" t="str">
            <v>NULL</v>
          </cell>
          <cell r="AD262">
            <v>2</v>
          </cell>
          <cell r="AE262" t="str">
            <v>NULL</v>
          </cell>
          <cell r="AF262">
            <v>2</v>
          </cell>
          <cell r="AG262">
            <v>2</v>
          </cell>
          <cell r="AH262">
            <v>2</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NULL</v>
          </cell>
          <cell r="Y263">
            <v>2</v>
          </cell>
          <cell r="Z263" t="str">
            <v>NULL</v>
          </cell>
          <cell r="AA263" t="str">
            <v>NULL</v>
          </cell>
          <cell r="AB263" t="str">
            <v>NULL</v>
          </cell>
          <cell r="AC263" t="str">
            <v>NULL</v>
          </cell>
          <cell r="AD263">
            <v>3</v>
          </cell>
          <cell r="AE263" t="str">
            <v>NULL</v>
          </cell>
          <cell r="AF263">
            <v>3</v>
          </cell>
          <cell r="AG263">
            <v>3</v>
          </cell>
          <cell r="AH263">
            <v>2</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A264" t="str">
            <v>NULL</v>
          </cell>
          <cell r="AB264" t="str">
            <v>NULL</v>
          </cell>
          <cell r="AC264" t="str">
            <v>NULL</v>
          </cell>
          <cell r="AD264">
            <v>3</v>
          </cell>
          <cell r="AE264" t="str">
            <v>NULL</v>
          </cell>
          <cell r="AF264">
            <v>3</v>
          </cell>
          <cell r="AG264">
            <v>3</v>
          </cell>
          <cell r="AH264">
            <v>3</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NULL</v>
          </cell>
          <cell r="Y265">
            <v>2</v>
          </cell>
          <cell r="Z265" t="str">
            <v>NULL</v>
          </cell>
          <cell r="AA265" t="str">
            <v>NULL</v>
          </cell>
          <cell r="AB265" t="str">
            <v>NULL</v>
          </cell>
          <cell r="AC265" t="str">
            <v>NULL</v>
          </cell>
          <cell r="AD265">
            <v>3</v>
          </cell>
          <cell r="AE265" t="str">
            <v>NULL</v>
          </cell>
          <cell r="AF265">
            <v>3</v>
          </cell>
          <cell r="AG265">
            <v>3</v>
          </cell>
          <cell r="AH265">
            <v>2</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A266" t="str">
            <v>NULL</v>
          </cell>
          <cell r="AB266" t="str">
            <v>NULL</v>
          </cell>
          <cell r="AC266" t="str">
            <v>NULL</v>
          </cell>
          <cell r="AD266">
            <v>3</v>
          </cell>
          <cell r="AE266" t="str">
            <v>NULL</v>
          </cell>
          <cell r="AF266">
            <v>3</v>
          </cell>
          <cell r="AG266">
            <v>3</v>
          </cell>
          <cell r="AH266">
            <v>3</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NULL</v>
          </cell>
          <cell r="Y267" t="str">
            <v>NULL</v>
          </cell>
          <cell r="Z267">
            <v>2</v>
          </cell>
          <cell r="AA267" t="str">
            <v>NULL</v>
          </cell>
          <cell r="AB267" t="str">
            <v>NULL</v>
          </cell>
          <cell r="AC267" t="str">
            <v>NULL</v>
          </cell>
          <cell r="AD267">
            <v>3</v>
          </cell>
          <cell r="AE267" t="str">
            <v>NULL</v>
          </cell>
          <cell r="AF267">
            <v>3</v>
          </cell>
          <cell r="AG267">
            <v>3</v>
          </cell>
          <cell r="AH267">
            <v>2</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NULL</v>
          </cell>
          <cell r="Y268">
            <v>3</v>
          </cell>
          <cell r="Z268" t="str">
            <v>NULL</v>
          </cell>
          <cell r="AA268" t="str">
            <v>NULL</v>
          </cell>
          <cell r="AB268" t="str">
            <v>NULL</v>
          </cell>
          <cell r="AC268" t="str">
            <v>NULL</v>
          </cell>
          <cell r="AD268">
            <v>3</v>
          </cell>
          <cell r="AE268" t="str">
            <v>NULL</v>
          </cell>
          <cell r="AF268">
            <v>3</v>
          </cell>
          <cell r="AG268">
            <v>3</v>
          </cell>
          <cell r="AH268">
            <v>2</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NULL</v>
          </cell>
          <cell r="Y269" t="str">
            <v>NULL</v>
          </cell>
          <cell r="Z269">
            <v>3</v>
          </cell>
          <cell r="AA269" t="str">
            <v>NULL</v>
          </cell>
          <cell r="AB269" t="str">
            <v>NULL</v>
          </cell>
          <cell r="AC269" t="str">
            <v>NULL</v>
          </cell>
          <cell r="AD269">
            <v>3</v>
          </cell>
          <cell r="AE269" t="str">
            <v>NULL</v>
          </cell>
          <cell r="AF269">
            <v>3</v>
          </cell>
          <cell r="AG269">
            <v>3</v>
          </cell>
          <cell r="AH269">
            <v>2</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NULL</v>
          </cell>
          <cell r="Y270" t="str">
            <v>NULL</v>
          </cell>
          <cell r="Z270" t="str">
            <v>NULL</v>
          </cell>
          <cell r="AA270" t="str">
            <v>NULL</v>
          </cell>
          <cell r="AB270" t="str">
            <v>NULL</v>
          </cell>
          <cell r="AC270" t="str">
            <v>NULL</v>
          </cell>
          <cell r="AD270">
            <v>1</v>
          </cell>
          <cell r="AE270" t="str">
            <v>NULL</v>
          </cell>
          <cell r="AF270">
            <v>1</v>
          </cell>
          <cell r="AG270">
            <v>1</v>
          </cell>
          <cell r="AH270">
            <v>1</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A271" t="str">
            <v>NULL</v>
          </cell>
          <cell r="AB271" t="str">
            <v>NULL</v>
          </cell>
          <cell r="AC271" t="str">
            <v>NULL</v>
          </cell>
          <cell r="AD271">
            <v>4</v>
          </cell>
          <cell r="AE271" t="str">
            <v>SM</v>
          </cell>
          <cell r="AF271">
            <v>4</v>
          </cell>
          <cell r="AG271">
            <v>4</v>
          </cell>
          <cell r="AH271">
            <v>4</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A272" t="str">
            <v>NULL</v>
          </cell>
          <cell r="AB272" t="str">
            <v>NULL</v>
          </cell>
          <cell r="AC272" t="str">
            <v>NULL</v>
          </cell>
          <cell r="AD272">
            <v>3</v>
          </cell>
          <cell r="AE272" t="str">
            <v>NULL</v>
          </cell>
          <cell r="AF272">
            <v>3</v>
          </cell>
          <cell r="AG272">
            <v>3</v>
          </cell>
          <cell r="AH272">
            <v>3</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NULL</v>
          </cell>
          <cell r="Y273" t="str">
            <v>NULL</v>
          </cell>
          <cell r="Z273" t="str">
            <v>NULL</v>
          </cell>
          <cell r="AA273" t="str">
            <v>NULL</v>
          </cell>
          <cell r="AB273" t="str">
            <v>NULL</v>
          </cell>
          <cell r="AC273" t="str">
            <v>NULL</v>
          </cell>
          <cell r="AD273">
            <v>2</v>
          </cell>
          <cell r="AE273" t="str">
            <v>NULL</v>
          </cell>
          <cell r="AF273">
            <v>2</v>
          </cell>
          <cell r="AG273">
            <v>2</v>
          </cell>
          <cell r="AH273">
            <v>2</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NULL</v>
          </cell>
          <cell r="Y274">
            <v>2</v>
          </cell>
          <cell r="Z274" t="str">
            <v>NULL</v>
          </cell>
          <cell r="AA274" t="str">
            <v>NULL</v>
          </cell>
          <cell r="AB274" t="str">
            <v>NULL</v>
          </cell>
          <cell r="AC274" t="str">
            <v>NULL</v>
          </cell>
          <cell r="AD274">
            <v>3</v>
          </cell>
          <cell r="AE274" t="str">
            <v>NULL</v>
          </cell>
          <cell r="AF274">
            <v>3</v>
          </cell>
          <cell r="AG274">
            <v>3</v>
          </cell>
          <cell r="AH274">
            <v>2</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A275" t="str">
            <v>NULL</v>
          </cell>
          <cell r="AB275" t="str">
            <v>NULL</v>
          </cell>
          <cell r="AC275" t="str">
            <v>NULL</v>
          </cell>
          <cell r="AD275">
            <v>3</v>
          </cell>
          <cell r="AE275" t="str">
            <v>NULL</v>
          </cell>
          <cell r="AF275">
            <v>3</v>
          </cell>
          <cell r="AG275">
            <v>3</v>
          </cell>
          <cell r="AH275">
            <v>2</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NULL</v>
          </cell>
          <cell r="Y276" t="str">
            <v>NULL</v>
          </cell>
          <cell r="Z276" t="str">
            <v>NULL</v>
          </cell>
          <cell r="AA276" t="str">
            <v>NULL</v>
          </cell>
          <cell r="AB276" t="str">
            <v>NULL</v>
          </cell>
          <cell r="AC276" t="str">
            <v>NULL</v>
          </cell>
          <cell r="AD276">
            <v>3</v>
          </cell>
          <cell r="AE276" t="str">
            <v>NULL</v>
          </cell>
          <cell r="AF276">
            <v>3</v>
          </cell>
          <cell r="AG276">
            <v>3</v>
          </cell>
          <cell r="AH276">
            <v>2</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NULL</v>
          </cell>
          <cell r="Y277">
            <v>2</v>
          </cell>
          <cell r="Z277" t="str">
            <v>NULL</v>
          </cell>
          <cell r="AA277" t="str">
            <v>NULL</v>
          </cell>
          <cell r="AB277" t="str">
            <v>NULL</v>
          </cell>
          <cell r="AC277" t="str">
            <v>NULL</v>
          </cell>
          <cell r="AD277">
            <v>3</v>
          </cell>
          <cell r="AE277" t="str">
            <v>NULL</v>
          </cell>
          <cell r="AF277">
            <v>3</v>
          </cell>
          <cell r="AG277">
            <v>3</v>
          </cell>
          <cell r="AH277">
            <v>2</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A278" t="str">
            <v>NULL</v>
          </cell>
          <cell r="AB278" t="str">
            <v>NULL</v>
          </cell>
          <cell r="AC278" t="str">
            <v>NULL</v>
          </cell>
          <cell r="AD278">
            <v>3</v>
          </cell>
          <cell r="AE278" t="str">
            <v>NULL</v>
          </cell>
          <cell r="AF278">
            <v>3</v>
          </cell>
          <cell r="AG278">
            <v>3</v>
          </cell>
          <cell r="AH278">
            <v>2</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NULL</v>
          </cell>
          <cell r="Y279">
            <v>2</v>
          </cell>
          <cell r="Z279" t="str">
            <v>NULL</v>
          </cell>
          <cell r="AA279" t="str">
            <v>NULL</v>
          </cell>
          <cell r="AB279" t="str">
            <v>NULL</v>
          </cell>
          <cell r="AC279" t="str">
            <v>NULL</v>
          </cell>
          <cell r="AD279">
            <v>3</v>
          </cell>
          <cell r="AE279" t="str">
            <v>NULL</v>
          </cell>
          <cell r="AF279">
            <v>3</v>
          </cell>
          <cell r="AG279">
            <v>3</v>
          </cell>
          <cell r="AH279">
            <v>3</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A280" t="str">
            <v>NULL</v>
          </cell>
          <cell r="AB280" t="str">
            <v>NULL</v>
          </cell>
          <cell r="AC280" t="str">
            <v>NULL</v>
          </cell>
          <cell r="AD280">
            <v>4</v>
          </cell>
          <cell r="AE280" t="str">
            <v>SM</v>
          </cell>
          <cell r="AF280">
            <v>4</v>
          </cell>
          <cell r="AG280">
            <v>4</v>
          </cell>
          <cell r="AH280">
            <v>4</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NULL</v>
          </cell>
          <cell r="Y281">
            <v>1</v>
          </cell>
          <cell r="Z281" t="str">
            <v>NULL</v>
          </cell>
          <cell r="AA281" t="str">
            <v>NULL</v>
          </cell>
          <cell r="AB281" t="str">
            <v>NULL</v>
          </cell>
          <cell r="AC281" t="str">
            <v>NULL</v>
          </cell>
          <cell r="AD281">
            <v>3</v>
          </cell>
          <cell r="AE281" t="str">
            <v>NULL</v>
          </cell>
          <cell r="AF281">
            <v>3</v>
          </cell>
          <cell r="AG281">
            <v>3</v>
          </cell>
          <cell r="AH281">
            <v>2</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NULL</v>
          </cell>
          <cell r="Y282" t="str">
            <v>NULL</v>
          </cell>
          <cell r="Z282" t="str">
            <v>NULL</v>
          </cell>
          <cell r="AA282" t="str">
            <v>NULL</v>
          </cell>
          <cell r="AB282" t="str">
            <v>NULL</v>
          </cell>
          <cell r="AC282" t="str">
            <v>NULL</v>
          </cell>
          <cell r="AD282">
            <v>2</v>
          </cell>
          <cell r="AE282" t="str">
            <v>NULL</v>
          </cell>
          <cell r="AF282">
            <v>2</v>
          </cell>
          <cell r="AG282">
            <v>2</v>
          </cell>
          <cell r="AH282">
            <v>2</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S8 deemed S5</v>
          </cell>
          <cell r="Q283" t="str">
            <v>NULL</v>
          </cell>
          <cell r="R283">
            <v>3</v>
          </cell>
          <cell r="S283" t="str">
            <v>NULL</v>
          </cell>
          <cell r="T283">
            <v>3</v>
          </cell>
          <cell r="U283">
            <v>3</v>
          </cell>
          <cell r="V283">
            <v>2</v>
          </cell>
          <cell r="W283">
            <v>3</v>
          </cell>
          <cell r="X283" t="str">
            <v>NULL</v>
          </cell>
          <cell r="Y283">
            <v>3</v>
          </cell>
          <cell r="Z283" t="str">
            <v>NULL</v>
          </cell>
          <cell r="AA283" t="str">
            <v>NULL</v>
          </cell>
          <cell r="AB283" t="str">
            <v>NULL</v>
          </cell>
          <cell r="AC283" t="str">
            <v>NULL</v>
          </cell>
          <cell r="AD283">
            <v>4</v>
          </cell>
          <cell r="AE283" t="str">
            <v>SM</v>
          </cell>
          <cell r="AF283">
            <v>4</v>
          </cell>
          <cell r="AG283">
            <v>4</v>
          </cell>
          <cell r="AH283">
            <v>3</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A284" t="str">
            <v>NULL</v>
          </cell>
          <cell r="AB284" t="str">
            <v>NULL</v>
          </cell>
          <cell r="AC284" t="str">
            <v>NULL</v>
          </cell>
          <cell r="AD284">
            <v>4</v>
          </cell>
          <cell r="AE284" t="str">
            <v>SM</v>
          </cell>
          <cell r="AF284">
            <v>4</v>
          </cell>
          <cell r="AG284">
            <v>4</v>
          </cell>
          <cell r="AH284">
            <v>4</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NULL</v>
          </cell>
          <cell r="Y285">
            <v>2</v>
          </cell>
          <cell r="Z285" t="str">
            <v>NULL</v>
          </cell>
          <cell r="AA285" t="str">
            <v>NULL</v>
          </cell>
          <cell r="AB285" t="str">
            <v>NULL</v>
          </cell>
          <cell r="AC285" t="str">
            <v>NULL</v>
          </cell>
          <cell r="AD285">
            <v>4</v>
          </cell>
          <cell r="AE285" t="str">
            <v>SM</v>
          </cell>
          <cell r="AF285">
            <v>4</v>
          </cell>
          <cell r="AG285">
            <v>4</v>
          </cell>
          <cell r="AH285">
            <v>3</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NULL</v>
          </cell>
          <cell r="Y286">
            <v>2</v>
          </cell>
          <cell r="Z286" t="str">
            <v>NULL</v>
          </cell>
          <cell r="AA286" t="str">
            <v>NULL</v>
          </cell>
          <cell r="AB286" t="str">
            <v>NULL</v>
          </cell>
          <cell r="AC286" t="str">
            <v>NULL</v>
          </cell>
          <cell r="AD286">
            <v>3</v>
          </cell>
          <cell r="AE286" t="str">
            <v>NULL</v>
          </cell>
          <cell r="AF286">
            <v>3</v>
          </cell>
          <cell r="AG286">
            <v>3</v>
          </cell>
          <cell r="AH286">
            <v>2</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S8 deemed S5</v>
          </cell>
          <cell r="Q287" t="str">
            <v>NULL</v>
          </cell>
          <cell r="R287">
            <v>4</v>
          </cell>
          <cell r="S287" t="str">
            <v>SM</v>
          </cell>
          <cell r="T287">
            <v>4</v>
          </cell>
          <cell r="U287">
            <v>4</v>
          </cell>
          <cell r="V287">
            <v>4</v>
          </cell>
          <cell r="W287">
            <v>4</v>
          </cell>
          <cell r="X287" t="str">
            <v>NULL</v>
          </cell>
          <cell r="Y287" t="str">
            <v>NULL</v>
          </cell>
          <cell r="Z287">
            <v>4</v>
          </cell>
          <cell r="AA287" t="str">
            <v>NULL</v>
          </cell>
          <cell r="AB287" t="str">
            <v>NULL</v>
          </cell>
          <cell r="AC287" t="str">
            <v>NULL</v>
          </cell>
          <cell r="AD287">
            <v>2</v>
          </cell>
          <cell r="AE287" t="str">
            <v>NULL</v>
          </cell>
          <cell r="AF287">
            <v>2</v>
          </cell>
          <cell r="AG287">
            <v>2</v>
          </cell>
          <cell r="AH287">
            <v>2</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Special</v>
          </cell>
          <cell r="K288" t="str">
            <v>Has a sixth form</v>
          </cell>
          <cell r="L288">
            <v>10005229</v>
          </cell>
          <cell r="M288">
            <v>42319</v>
          </cell>
          <cell r="N288">
            <v>42320</v>
          </cell>
          <cell r="O288" t="str">
            <v>Schools into Special Measures Visit 5</v>
          </cell>
          <cell r="P288" t="str">
            <v>Schools - S8 deemed S5</v>
          </cell>
          <cell r="Q288" t="str">
            <v>NULL</v>
          </cell>
          <cell r="R288">
            <v>2</v>
          </cell>
          <cell r="S288" t="str">
            <v>NULL</v>
          </cell>
          <cell r="T288">
            <v>2</v>
          </cell>
          <cell r="U288">
            <v>2</v>
          </cell>
          <cell r="V288">
            <v>1</v>
          </cell>
          <cell r="W288">
            <v>2</v>
          </cell>
          <cell r="X288" t="str">
            <v>NULL</v>
          </cell>
          <cell r="Y288">
            <v>1</v>
          </cell>
          <cell r="Z288">
            <v>2</v>
          </cell>
          <cell r="AA288" t="str">
            <v>NULL</v>
          </cell>
          <cell r="AB288" t="str">
            <v>NULL</v>
          </cell>
          <cell r="AC288" t="str">
            <v>NULL</v>
          </cell>
          <cell r="AD288">
            <v>4</v>
          </cell>
          <cell r="AE288" t="str">
            <v>SM</v>
          </cell>
          <cell r="AF288">
            <v>4</v>
          </cell>
          <cell r="AG288">
            <v>4</v>
          </cell>
          <cell r="AH288">
            <v>3</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A289" t="str">
            <v>NULL</v>
          </cell>
          <cell r="AB289" t="str">
            <v>NULL</v>
          </cell>
          <cell r="AC289" t="str">
            <v>NULL</v>
          </cell>
          <cell r="AD289">
            <v>3</v>
          </cell>
          <cell r="AE289" t="str">
            <v>NULL</v>
          </cell>
          <cell r="AF289">
            <v>3</v>
          </cell>
          <cell r="AG289">
            <v>3</v>
          </cell>
          <cell r="AH289">
            <v>2</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NULL</v>
          </cell>
          <cell r="Y290">
            <v>2</v>
          </cell>
          <cell r="Z290" t="str">
            <v>NULL</v>
          </cell>
          <cell r="AA290" t="str">
            <v>NULL</v>
          </cell>
          <cell r="AB290" t="str">
            <v>NULL</v>
          </cell>
          <cell r="AC290" t="str">
            <v>NULL</v>
          </cell>
          <cell r="AD290">
            <v>4</v>
          </cell>
          <cell r="AE290" t="str">
            <v>SWK</v>
          </cell>
          <cell r="AF290">
            <v>4</v>
          </cell>
          <cell r="AG290">
            <v>4</v>
          </cell>
          <cell r="AH290">
            <v>2</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NULL</v>
          </cell>
          <cell r="Y291" t="str">
            <v>NULL</v>
          </cell>
          <cell r="Z291" t="str">
            <v>NULL</v>
          </cell>
          <cell r="AA291" t="str">
            <v>NULL</v>
          </cell>
          <cell r="AB291" t="str">
            <v>NULL</v>
          </cell>
          <cell r="AC291" t="str">
            <v>NULL</v>
          </cell>
          <cell r="AD291">
            <v>2</v>
          </cell>
          <cell r="AE291" t="str">
            <v>NULL</v>
          </cell>
          <cell r="AF291">
            <v>1</v>
          </cell>
          <cell r="AG291">
            <v>2</v>
          </cell>
          <cell r="AH291">
            <v>2</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NULL</v>
          </cell>
          <cell r="Y292" t="str">
            <v>NULL</v>
          </cell>
          <cell r="Z292" t="str">
            <v>NULL</v>
          </cell>
          <cell r="AA292" t="str">
            <v>NULL</v>
          </cell>
          <cell r="AB292" t="str">
            <v>NULL</v>
          </cell>
          <cell r="AC292" t="str">
            <v>NULL</v>
          </cell>
          <cell r="AD292">
            <v>3</v>
          </cell>
          <cell r="AE292" t="str">
            <v>NULL</v>
          </cell>
          <cell r="AF292">
            <v>3</v>
          </cell>
          <cell r="AG292">
            <v>3</v>
          </cell>
          <cell r="AH292">
            <v>2</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NULL</v>
          </cell>
          <cell r="Y293">
            <v>2</v>
          </cell>
          <cell r="Z293" t="str">
            <v>NULL</v>
          </cell>
          <cell r="AA293" t="str">
            <v>NULL</v>
          </cell>
          <cell r="AB293" t="str">
            <v>NULL</v>
          </cell>
          <cell r="AC293" t="str">
            <v>NULL</v>
          </cell>
          <cell r="AD293">
            <v>3</v>
          </cell>
          <cell r="AE293" t="str">
            <v>NULL</v>
          </cell>
          <cell r="AF293">
            <v>3</v>
          </cell>
          <cell r="AG293">
            <v>3</v>
          </cell>
          <cell r="AH293">
            <v>3</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NULL</v>
          </cell>
          <cell r="Y294">
            <v>2</v>
          </cell>
          <cell r="Z294" t="str">
            <v>NULL</v>
          </cell>
          <cell r="AA294" t="str">
            <v>NULL</v>
          </cell>
          <cell r="AB294" t="str">
            <v>NULL</v>
          </cell>
          <cell r="AC294" t="str">
            <v>NULL</v>
          </cell>
          <cell r="AD294">
            <v>3</v>
          </cell>
          <cell r="AE294" t="str">
            <v>NULL</v>
          </cell>
          <cell r="AF294">
            <v>3</v>
          </cell>
          <cell r="AG294">
            <v>3</v>
          </cell>
          <cell r="AH294">
            <v>3</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NULL</v>
          </cell>
          <cell r="Y295" t="str">
            <v>NULL</v>
          </cell>
          <cell r="Z295" t="str">
            <v>NULL</v>
          </cell>
          <cell r="AA295" t="str">
            <v>NULL</v>
          </cell>
          <cell r="AB295" t="str">
            <v>NULL</v>
          </cell>
          <cell r="AC295" t="str">
            <v>NULL</v>
          </cell>
          <cell r="AD295">
            <v>2</v>
          </cell>
          <cell r="AE295" t="str">
            <v>NULL</v>
          </cell>
          <cell r="AF295">
            <v>2</v>
          </cell>
          <cell r="AG295">
            <v>2</v>
          </cell>
          <cell r="AH295">
            <v>2</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S8 deemed S5</v>
          </cell>
          <cell r="Q296" t="str">
            <v>NULL</v>
          </cell>
          <cell r="R296">
            <v>3</v>
          </cell>
          <cell r="S296" t="str">
            <v>NULL</v>
          </cell>
          <cell r="T296">
            <v>3</v>
          </cell>
          <cell r="U296">
            <v>3</v>
          </cell>
          <cell r="V296">
            <v>2</v>
          </cell>
          <cell r="W296">
            <v>2</v>
          </cell>
          <cell r="X296" t="str">
            <v>NULL</v>
          </cell>
          <cell r="Y296" t="str">
            <v>NULL</v>
          </cell>
          <cell r="Z296">
            <v>3</v>
          </cell>
          <cell r="AA296" t="str">
            <v>NULL</v>
          </cell>
          <cell r="AB296" t="str">
            <v>NULL</v>
          </cell>
          <cell r="AC296" t="str">
            <v>NULL</v>
          </cell>
          <cell r="AD296">
            <v>2</v>
          </cell>
          <cell r="AE296" t="str">
            <v>NULL</v>
          </cell>
          <cell r="AF296">
            <v>2</v>
          </cell>
          <cell r="AG296">
            <v>2</v>
          </cell>
          <cell r="AH296">
            <v>2</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A297" t="str">
            <v>NULL</v>
          </cell>
          <cell r="AB297" t="str">
            <v>NULL</v>
          </cell>
          <cell r="AC297" t="str">
            <v>NULL</v>
          </cell>
          <cell r="AD297">
            <v>4</v>
          </cell>
          <cell r="AE297" t="str">
            <v>SM</v>
          </cell>
          <cell r="AF297">
            <v>4</v>
          </cell>
          <cell r="AG297">
            <v>4</v>
          </cell>
          <cell r="AH297">
            <v>3</v>
          </cell>
          <cell r="AI297">
            <v>4</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NULL</v>
          </cell>
          <cell r="Y298" t="str">
            <v>NULL</v>
          </cell>
          <cell r="Z298">
            <v>3</v>
          </cell>
          <cell r="AA298" t="str">
            <v>NULL</v>
          </cell>
          <cell r="AB298" t="str">
            <v>NULL</v>
          </cell>
          <cell r="AC298" t="str">
            <v>NULL</v>
          </cell>
          <cell r="AD298">
            <v>4</v>
          </cell>
          <cell r="AE298" t="str">
            <v>SM</v>
          </cell>
          <cell r="AF298">
            <v>4</v>
          </cell>
          <cell r="AG298">
            <v>4</v>
          </cell>
          <cell r="AH298">
            <v>3</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A299" t="str">
            <v>NULL</v>
          </cell>
          <cell r="AB299" t="str">
            <v>NULL</v>
          </cell>
          <cell r="AC299" t="str">
            <v>NULL</v>
          </cell>
          <cell r="AD299">
            <v>4</v>
          </cell>
          <cell r="AE299" t="str">
            <v>SM</v>
          </cell>
          <cell r="AF299">
            <v>4</v>
          </cell>
          <cell r="AG299">
            <v>4</v>
          </cell>
          <cell r="AH299">
            <v>3</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A300" t="str">
            <v>NULL</v>
          </cell>
          <cell r="AB300" t="str">
            <v>NULL</v>
          </cell>
          <cell r="AC300" t="str">
            <v>NULL</v>
          </cell>
          <cell r="AD300">
            <v>3</v>
          </cell>
          <cell r="AE300" t="str">
            <v>NULL</v>
          </cell>
          <cell r="AF300">
            <v>3</v>
          </cell>
          <cell r="AG300">
            <v>3</v>
          </cell>
          <cell r="AH300">
            <v>3</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S8 deemed S5</v>
          </cell>
          <cell r="Q301" t="str">
            <v>NULL</v>
          </cell>
          <cell r="R301">
            <v>3</v>
          </cell>
          <cell r="S301" t="str">
            <v>NULL</v>
          </cell>
          <cell r="T301">
            <v>3</v>
          </cell>
          <cell r="U301">
            <v>3</v>
          </cell>
          <cell r="V301">
            <v>2</v>
          </cell>
          <cell r="W301">
            <v>2</v>
          </cell>
          <cell r="X301" t="str">
            <v>NULL</v>
          </cell>
          <cell r="Y301" t="str">
            <v>NULL</v>
          </cell>
          <cell r="Z301">
            <v>2</v>
          </cell>
          <cell r="AA301" t="str">
            <v>NULL</v>
          </cell>
          <cell r="AB301" t="str">
            <v>NULL</v>
          </cell>
          <cell r="AC301" t="str">
            <v>NULL</v>
          </cell>
          <cell r="AD301">
            <v>2</v>
          </cell>
          <cell r="AE301" t="str">
            <v>NULL</v>
          </cell>
          <cell r="AF301">
            <v>2</v>
          </cell>
          <cell r="AG301">
            <v>2</v>
          </cell>
          <cell r="AH301">
            <v>2</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S8 deemed S5</v>
          </cell>
          <cell r="Q302" t="str">
            <v>NULL</v>
          </cell>
          <cell r="R302">
            <v>2</v>
          </cell>
          <cell r="S302" t="str">
            <v>NULL</v>
          </cell>
          <cell r="T302">
            <v>2</v>
          </cell>
          <cell r="U302">
            <v>2</v>
          </cell>
          <cell r="V302">
            <v>1</v>
          </cell>
          <cell r="W302">
            <v>2</v>
          </cell>
          <cell r="X302" t="str">
            <v>NULL</v>
          </cell>
          <cell r="Y302" t="str">
            <v>NULL</v>
          </cell>
          <cell r="Z302" t="str">
            <v>NULL</v>
          </cell>
          <cell r="AA302" t="str">
            <v>NULL</v>
          </cell>
          <cell r="AB302" t="str">
            <v>NULL</v>
          </cell>
          <cell r="AC302" t="str">
            <v>NULL</v>
          </cell>
          <cell r="AD302">
            <v>1</v>
          </cell>
          <cell r="AE302" t="str">
            <v>NULL</v>
          </cell>
          <cell r="AF302">
            <v>1</v>
          </cell>
          <cell r="AG302">
            <v>1</v>
          </cell>
          <cell r="AH302">
            <v>1</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S8 deemed S5</v>
          </cell>
          <cell r="Q303" t="str">
            <v>NULL</v>
          </cell>
          <cell r="R303">
            <v>3</v>
          </cell>
          <cell r="S303" t="str">
            <v>NULL</v>
          </cell>
          <cell r="T303">
            <v>3</v>
          </cell>
          <cell r="U303">
            <v>3</v>
          </cell>
          <cell r="V303">
            <v>3</v>
          </cell>
          <cell r="W303">
            <v>3</v>
          </cell>
          <cell r="X303" t="str">
            <v>NULL</v>
          </cell>
          <cell r="Y303">
            <v>3</v>
          </cell>
          <cell r="Z303" t="str">
            <v>NULL</v>
          </cell>
          <cell r="AA303" t="str">
            <v>NULL</v>
          </cell>
          <cell r="AB303" t="str">
            <v>NULL</v>
          </cell>
          <cell r="AC303" t="str">
            <v>NULL</v>
          </cell>
          <cell r="AD303">
            <v>2</v>
          </cell>
          <cell r="AE303" t="str">
            <v>NULL</v>
          </cell>
          <cell r="AF303">
            <v>2</v>
          </cell>
          <cell r="AG303">
            <v>2</v>
          </cell>
          <cell r="AH303">
            <v>2</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S8 deemed S5</v>
          </cell>
          <cell r="Q304" t="str">
            <v>NULL</v>
          </cell>
          <cell r="R304">
            <v>3</v>
          </cell>
          <cell r="S304" t="str">
            <v>NULL</v>
          </cell>
          <cell r="T304">
            <v>3</v>
          </cell>
          <cell r="U304">
            <v>3</v>
          </cell>
          <cell r="V304">
            <v>3</v>
          </cell>
          <cell r="W304">
            <v>3</v>
          </cell>
          <cell r="X304" t="str">
            <v>NULL</v>
          </cell>
          <cell r="Y304">
            <v>3</v>
          </cell>
          <cell r="Z304" t="str">
            <v>NULL</v>
          </cell>
          <cell r="AA304" t="str">
            <v>NULL</v>
          </cell>
          <cell r="AB304" t="str">
            <v>NULL</v>
          </cell>
          <cell r="AC304" t="str">
            <v>NULL</v>
          </cell>
          <cell r="AD304">
            <v>2</v>
          </cell>
          <cell r="AE304" t="str">
            <v>NULL</v>
          </cell>
          <cell r="AF304">
            <v>2</v>
          </cell>
          <cell r="AG304">
            <v>2</v>
          </cell>
          <cell r="AH304">
            <v>2</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S8 deemed S5</v>
          </cell>
          <cell r="Q305" t="str">
            <v>NULL</v>
          </cell>
          <cell r="R305">
            <v>3</v>
          </cell>
          <cell r="S305" t="str">
            <v>NULL</v>
          </cell>
          <cell r="T305">
            <v>3</v>
          </cell>
          <cell r="U305">
            <v>3</v>
          </cell>
          <cell r="V305">
            <v>2</v>
          </cell>
          <cell r="W305">
            <v>3</v>
          </cell>
          <cell r="X305" t="str">
            <v>NULL</v>
          </cell>
          <cell r="Y305">
            <v>3</v>
          </cell>
          <cell r="Z305" t="str">
            <v>NULL</v>
          </cell>
          <cell r="AA305" t="str">
            <v>NULL</v>
          </cell>
          <cell r="AB305" t="str">
            <v>NULL</v>
          </cell>
          <cell r="AC305" t="str">
            <v>NULL</v>
          </cell>
          <cell r="AD305">
            <v>2</v>
          </cell>
          <cell r="AE305" t="str">
            <v>NULL</v>
          </cell>
          <cell r="AF305">
            <v>2</v>
          </cell>
          <cell r="AG305">
            <v>2</v>
          </cell>
          <cell r="AH305">
            <v>2</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NULL</v>
          </cell>
          <cell r="Y306">
            <v>1</v>
          </cell>
          <cell r="Z306" t="str">
            <v>NULL</v>
          </cell>
          <cell r="AA306" t="str">
            <v>NULL</v>
          </cell>
          <cell r="AB306" t="str">
            <v>NULL</v>
          </cell>
          <cell r="AC306" t="str">
            <v>NULL</v>
          </cell>
          <cell r="AD306">
            <v>3</v>
          </cell>
          <cell r="AE306" t="str">
            <v>NULL</v>
          </cell>
          <cell r="AF306">
            <v>3</v>
          </cell>
          <cell r="AG306">
            <v>3</v>
          </cell>
          <cell r="AH306">
            <v>2</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NULL</v>
          </cell>
          <cell r="Y307">
            <v>2</v>
          </cell>
          <cell r="Z307" t="str">
            <v>NULL</v>
          </cell>
          <cell r="AA307" t="str">
            <v>NULL</v>
          </cell>
          <cell r="AB307" t="str">
            <v>NULL</v>
          </cell>
          <cell r="AC307" t="str">
            <v>NULL</v>
          </cell>
          <cell r="AD307">
            <v>3</v>
          </cell>
          <cell r="AE307" t="str">
            <v>NULL</v>
          </cell>
          <cell r="AF307">
            <v>3</v>
          </cell>
          <cell r="AG307">
            <v>3</v>
          </cell>
          <cell r="AH307">
            <v>2</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NULL</v>
          </cell>
          <cell r="Y308" t="str">
            <v>NULL</v>
          </cell>
          <cell r="Z308" t="str">
            <v>NULL</v>
          </cell>
          <cell r="AA308" t="str">
            <v>NULL</v>
          </cell>
          <cell r="AB308" t="str">
            <v>NULL</v>
          </cell>
          <cell r="AC308" t="str">
            <v>NULL</v>
          </cell>
          <cell r="AD308">
            <v>2</v>
          </cell>
          <cell r="AE308" t="str">
            <v>NULL</v>
          </cell>
          <cell r="AF308">
            <v>2</v>
          </cell>
          <cell r="AG308">
            <v>2</v>
          </cell>
          <cell r="AH308">
            <v>2</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NULL</v>
          </cell>
          <cell r="Y309">
            <v>2</v>
          </cell>
          <cell r="Z309" t="str">
            <v>NULL</v>
          </cell>
          <cell r="AA309" t="str">
            <v>NULL</v>
          </cell>
          <cell r="AB309" t="str">
            <v>NULL</v>
          </cell>
          <cell r="AC309" t="str">
            <v>NULL</v>
          </cell>
          <cell r="AD309">
            <v>3</v>
          </cell>
          <cell r="AE309" t="str">
            <v>NULL</v>
          </cell>
          <cell r="AF309">
            <v>3</v>
          </cell>
          <cell r="AG309">
            <v>3</v>
          </cell>
          <cell r="AH309">
            <v>3</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A310" t="str">
            <v>NULL</v>
          </cell>
          <cell r="AB310" t="str">
            <v>NULL</v>
          </cell>
          <cell r="AC310" t="str">
            <v>NULL</v>
          </cell>
          <cell r="AD310">
            <v>3</v>
          </cell>
          <cell r="AE310" t="str">
            <v>NULL</v>
          </cell>
          <cell r="AF310">
            <v>3</v>
          </cell>
          <cell r="AG310">
            <v>3</v>
          </cell>
          <cell r="AH310">
            <v>2</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S8 deemed S5</v>
          </cell>
          <cell r="Q311" t="str">
            <v>NULL</v>
          </cell>
          <cell r="R311">
            <v>4</v>
          </cell>
          <cell r="S311" t="str">
            <v>SM</v>
          </cell>
          <cell r="T311">
            <v>3</v>
          </cell>
          <cell r="U311">
            <v>3</v>
          </cell>
          <cell r="V311">
            <v>3</v>
          </cell>
          <cell r="W311">
            <v>4</v>
          </cell>
          <cell r="X311" t="str">
            <v>NULL</v>
          </cell>
          <cell r="Y311">
            <v>3</v>
          </cell>
          <cell r="Z311" t="str">
            <v>NULL</v>
          </cell>
          <cell r="AA311" t="str">
            <v>NULL</v>
          </cell>
          <cell r="AB311" t="str">
            <v>NULL</v>
          </cell>
          <cell r="AC311" t="str">
            <v>NULL</v>
          </cell>
          <cell r="AD311">
            <v>2</v>
          </cell>
          <cell r="AE311" t="str">
            <v>NULL</v>
          </cell>
          <cell r="AF311">
            <v>2</v>
          </cell>
          <cell r="AG311">
            <v>2</v>
          </cell>
          <cell r="AH311">
            <v>2</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NULL</v>
          </cell>
          <cell r="Y312" t="str">
            <v>NULL</v>
          </cell>
          <cell r="Z312" t="str">
            <v>NULL</v>
          </cell>
          <cell r="AA312" t="str">
            <v>NULL</v>
          </cell>
          <cell r="AB312" t="str">
            <v>NULL</v>
          </cell>
          <cell r="AC312" t="str">
            <v>NULL</v>
          </cell>
          <cell r="AD312">
            <v>2</v>
          </cell>
          <cell r="AE312" t="str">
            <v>NULL</v>
          </cell>
          <cell r="AF312">
            <v>2</v>
          </cell>
          <cell r="AG312">
            <v>2</v>
          </cell>
          <cell r="AH312">
            <v>2</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NULL</v>
          </cell>
          <cell r="Y313">
            <v>2</v>
          </cell>
          <cell r="Z313" t="str">
            <v>NULL</v>
          </cell>
          <cell r="AA313" t="str">
            <v>NULL</v>
          </cell>
          <cell r="AB313" t="str">
            <v>NULL</v>
          </cell>
          <cell r="AC313" t="str">
            <v>NULL</v>
          </cell>
          <cell r="AD313">
            <v>3</v>
          </cell>
          <cell r="AE313" t="str">
            <v>NULL</v>
          </cell>
          <cell r="AF313">
            <v>3</v>
          </cell>
          <cell r="AG313">
            <v>3</v>
          </cell>
          <cell r="AH313">
            <v>2</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S8 deemed S5</v>
          </cell>
          <cell r="Q314" t="str">
            <v>NULL</v>
          </cell>
          <cell r="R314">
            <v>3</v>
          </cell>
          <cell r="S314" t="str">
            <v>NULL</v>
          </cell>
          <cell r="T314">
            <v>3</v>
          </cell>
          <cell r="U314">
            <v>3</v>
          </cell>
          <cell r="V314">
            <v>2</v>
          </cell>
          <cell r="W314">
            <v>3</v>
          </cell>
          <cell r="X314" t="str">
            <v>NULL</v>
          </cell>
          <cell r="Y314">
            <v>4</v>
          </cell>
          <cell r="Z314" t="str">
            <v>NULL</v>
          </cell>
          <cell r="AA314" t="str">
            <v>NULL</v>
          </cell>
          <cell r="AB314" t="str">
            <v>NULL</v>
          </cell>
          <cell r="AC314" t="str">
            <v>NULL</v>
          </cell>
          <cell r="AD314">
            <v>2</v>
          </cell>
          <cell r="AE314" t="str">
            <v>NULL</v>
          </cell>
          <cell r="AF314">
            <v>2</v>
          </cell>
          <cell r="AG314">
            <v>2</v>
          </cell>
          <cell r="AH314">
            <v>1</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S8 deemed S5</v>
          </cell>
          <cell r="Q315" t="str">
            <v>NULL</v>
          </cell>
          <cell r="R315">
            <v>3</v>
          </cell>
          <cell r="S315" t="str">
            <v>NULL</v>
          </cell>
          <cell r="T315">
            <v>3</v>
          </cell>
          <cell r="U315">
            <v>3</v>
          </cell>
          <cell r="V315">
            <v>2</v>
          </cell>
          <cell r="W315">
            <v>2</v>
          </cell>
          <cell r="X315" t="str">
            <v>NULL</v>
          </cell>
          <cell r="Y315">
            <v>3</v>
          </cell>
          <cell r="Z315" t="str">
            <v>NULL</v>
          </cell>
          <cell r="AA315" t="str">
            <v>NULL</v>
          </cell>
          <cell r="AB315" t="str">
            <v>NULL</v>
          </cell>
          <cell r="AC315" t="str">
            <v>NULL</v>
          </cell>
          <cell r="AD315">
            <v>2</v>
          </cell>
          <cell r="AE315" t="str">
            <v>NULL</v>
          </cell>
          <cell r="AF315">
            <v>2</v>
          </cell>
          <cell r="AG315">
            <v>2</v>
          </cell>
          <cell r="AH315">
            <v>1</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S8 deemed S5</v>
          </cell>
          <cell r="Q316" t="str">
            <v>NULL</v>
          </cell>
          <cell r="R316">
            <v>3</v>
          </cell>
          <cell r="S316" t="str">
            <v>NULL</v>
          </cell>
          <cell r="T316">
            <v>3</v>
          </cell>
          <cell r="U316">
            <v>3</v>
          </cell>
          <cell r="V316">
            <v>2</v>
          </cell>
          <cell r="W316">
            <v>3</v>
          </cell>
          <cell r="X316" t="str">
            <v>NULL</v>
          </cell>
          <cell r="Y316">
            <v>3</v>
          </cell>
          <cell r="Z316" t="str">
            <v>NULL</v>
          </cell>
          <cell r="AA316" t="str">
            <v>NULL</v>
          </cell>
          <cell r="AB316" t="str">
            <v>NULL</v>
          </cell>
          <cell r="AC316" t="str">
            <v>NULL</v>
          </cell>
          <cell r="AD316">
            <v>2</v>
          </cell>
          <cell r="AE316" t="str">
            <v>NULL</v>
          </cell>
          <cell r="AF316">
            <v>2</v>
          </cell>
          <cell r="AG316">
            <v>2</v>
          </cell>
          <cell r="AH316">
            <v>2</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S8 deemed S5</v>
          </cell>
          <cell r="Q317" t="str">
            <v>NULL</v>
          </cell>
          <cell r="R317">
            <v>4</v>
          </cell>
          <cell r="S317" t="str">
            <v>SWK</v>
          </cell>
          <cell r="T317">
            <v>4</v>
          </cell>
          <cell r="U317">
            <v>3</v>
          </cell>
          <cell r="V317">
            <v>3</v>
          </cell>
          <cell r="W317">
            <v>3</v>
          </cell>
          <cell r="X317" t="str">
            <v>NULL</v>
          </cell>
          <cell r="Y317">
            <v>2</v>
          </cell>
          <cell r="Z317" t="str">
            <v>NULL</v>
          </cell>
          <cell r="AA317" t="str">
            <v>NULL</v>
          </cell>
          <cell r="AB317" t="str">
            <v>NULL</v>
          </cell>
          <cell r="AC317" t="str">
            <v>NULL</v>
          </cell>
          <cell r="AD317">
            <v>2</v>
          </cell>
          <cell r="AE317" t="str">
            <v>NULL</v>
          </cell>
          <cell r="AF317">
            <v>2</v>
          </cell>
          <cell r="AG317">
            <v>2</v>
          </cell>
          <cell r="AH317">
            <v>2</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A318" t="str">
            <v>NULL</v>
          </cell>
          <cell r="AB318" t="str">
            <v>NULL</v>
          </cell>
          <cell r="AC318" t="str">
            <v>NULL</v>
          </cell>
          <cell r="AD318">
            <v>3</v>
          </cell>
          <cell r="AE318" t="str">
            <v>NULL</v>
          </cell>
          <cell r="AF318">
            <v>3</v>
          </cell>
          <cell r="AG318">
            <v>3</v>
          </cell>
          <cell r="AH318">
            <v>2</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Special</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NULL</v>
          </cell>
          <cell r="Y319" t="str">
            <v>NULL</v>
          </cell>
          <cell r="Z319" t="str">
            <v>NULL</v>
          </cell>
          <cell r="AA319" t="str">
            <v>NULL</v>
          </cell>
          <cell r="AB319" t="str">
            <v>NULL</v>
          </cell>
          <cell r="AC319" t="str">
            <v>NULL</v>
          </cell>
          <cell r="AD319">
            <v>1</v>
          </cell>
          <cell r="AE319" t="str">
            <v>NULL</v>
          </cell>
          <cell r="AF319">
            <v>1</v>
          </cell>
          <cell r="AG319">
            <v>1</v>
          </cell>
          <cell r="AH319">
            <v>1</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NULL</v>
          </cell>
          <cell r="Y320">
            <v>2</v>
          </cell>
          <cell r="Z320" t="str">
            <v>NULL</v>
          </cell>
          <cell r="AA320" t="str">
            <v>NULL</v>
          </cell>
          <cell r="AB320" t="str">
            <v>NULL</v>
          </cell>
          <cell r="AC320" t="str">
            <v>NULL</v>
          </cell>
          <cell r="AD320">
            <v>3</v>
          </cell>
          <cell r="AE320" t="str">
            <v>NULL</v>
          </cell>
          <cell r="AF320">
            <v>3</v>
          </cell>
          <cell r="AG320">
            <v>3</v>
          </cell>
          <cell r="AH320">
            <v>2</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S8 deemed S5</v>
          </cell>
          <cell r="Q321" t="str">
            <v>NULL</v>
          </cell>
          <cell r="R321">
            <v>3</v>
          </cell>
          <cell r="S321" t="str">
            <v>NULL</v>
          </cell>
          <cell r="T321">
            <v>3</v>
          </cell>
          <cell r="U321">
            <v>3</v>
          </cell>
          <cell r="V321">
            <v>2</v>
          </cell>
          <cell r="W321">
            <v>3</v>
          </cell>
          <cell r="X321" t="str">
            <v>NULL</v>
          </cell>
          <cell r="Y321">
            <v>3</v>
          </cell>
          <cell r="Z321" t="str">
            <v>NULL</v>
          </cell>
          <cell r="AA321" t="str">
            <v>NULL</v>
          </cell>
          <cell r="AB321" t="str">
            <v>NULL</v>
          </cell>
          <cell r="AC321" t="str">
            <v>NULL</v>
          </cell>
          <cell r="AD321">
            <v>2</v>
          </cell>
          <cell r="AE321" t="str">
            <v>NULL</v>
          </cell>
          <cell r="AF321">
            <v>2</v>
          </cell>
          <cell r="AG321">
            <v>2</v>
          </cell>
          <cell r="AH321">
            <v>2</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NULL</v>
          </cell>
          <cell r="Y322" t="str">
            <v>NULL</v>
          </cell>
          <cell r="Z322" t="str">
            <v>NULL</v>
          </cell>
          <cell r="AA322" t="str">
            <v>NULL</v>
          </cell>
          <cell r="AB322" t="str">
            <v>NULL</v>
          </cell>
          <cell r="AC322" t="str">
            <v>NULL</v>
          </cell>
          <cell r="AD322">
            <v>1</v>
          </cell>
          <cell r="AE322" t="str">
            <v>NULL</v>
          </cell>
          <cell r="AF322">
            <v>1</v>
          </cell>
          <cell r="AG322">
            <v>1</v>
          </cell>
          <cell r="AH322">
            <v>1</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S8 deemed S5</v>
          </cell>
          <cell r="Q323" t="str">
            <v>NULL</v>
          </cell>
          <cell r="R323">
            <v>3</v>
          </cell>
          <cell r="S323" t="str">
            <v>NULL</v>
          </cell>
          <cell r="T323">
            <v>3</v>
          </cell>
          <cell r="U323">
            <v>3</v>
          </cell>
          <cell r="V323">
            <v>2</v>
          </cell>
          <cell r="W323">
            <v>3</v>
          </cell>
          <cell r="X323" t="str">
            <v>NULL</v>
          </cell>
          <cell r="Y323">
            <v>2</v>
          </cell>
          <cell r="Z323" t="str">
            <v>NULL</v>
          </cell>
          <cell r="AA323" t="str">
            <v>NULL</v>
          </cell>
          <cell r="AB323" t="str">
            <v>NULL</v>
          </cell>
          <cell r="AC323" t="str">
            <v>NULL</v>
          </cell>
          <cell r="AD323">
            <v>1</v>
          </cell>
          <cell r="AE323" t="str">
            <v>NULL</v>
          </cell>
          <cell r="AF323">
            <v>1</v>
          </cell>
          <cell r="AG323">
            <v>1</v>
          </cell>
          <cell r="AH323">
            <v>1</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NULL</v>
          </cell>
          <cell r="Y324" t="str">
            <v>NULL</v>
          </cell>
          <cell r="Z324" t="str">
            <v>NULL</v>
          </cell>
          <cell r="AA324" t="str">
            <v>NULL</v>
          </cell>
          <cell r="AB324" t="str">
            <v>NULL</v>
          </cell>
          <cell r="AC324" t="str">
            <v>NULL</v>
          </cell>
          <cell r="AD324">
            <v>2</v>
          </cell>
          <cell r="AE324" t="str">
            <v>NULL</v>
          </cell>
          <cell r="AF324">
            <v>2</v>
          </cell>
          <cell r="AG324">
            <v>2</v>
          </cell>
          <cell r="AH324">
            <v>1</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NULL</v>
          </cell>
          <cell r="Y325">
            <v>2</v>
          </cell>
          <cell r="Z325" t="str">
            <v>NULL</v>
          </cell>
          <cell r="AA325" t="str">
            <v>NULL</v>
          </cell>
          <cell r="AB325" t="str">
            <v>NULL</v>
          </cell>
          <cell r="AC325" t="str">
            <v>NULL</v>
          </cell>
          <cell r="AD325">
            <v>3</v>
          </cell>
          <cell r="AE325" t="str">
            <v>NULL</v>
          </cell>
          <cell r="AF325">
            <v>3</v>
          </cell>
          <cell r="AG325">
            <v>3</v>
          </cell>
          <cell r="AH325">
            <v>2</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S8 deemed S5</v>
          </cell>
          <cell r="Q326" t="str">
            <v>NULL</v>
          </cell>
          <cell r="R326">
            <v>2</v>
          </cell>
          <cell r="S326" t="str">
            <v>NULL</v>
          </cell>
          <cell r="T326">
            <v>2</v>
          </cell>
          <cell r="U326">
            <v>2</v>
          </cell>
          <cell r="V326">
            <v>2</v>
          </cell>
          <cell r="W326">
            <v>2</v>
          </cell>
          <cell r="X326" t="str">
            <v>NULL</v>
          </cell>
          <cell r="Y326">
            <v>2</v>
          </cell>
          <cell r="Z326" t="str">
            <v>NULL</v>
          </cell>
          <cell r="AA326" t="str">
            <v>NULL</v>
          </cell>
          <cell r="AB326" t="str">
            <v>NULL</v>
          </cell>
          <cell r="AC326" t="str">
            <v>NULL</v>
          </cell>
          <cell r="AD326">
            <v>1</v>
          </cell>
          <cell r="AE326" t="str">
            <v>NULL</v>
          </cell>
          <cell r="AF326">
            <v>1</v>
          </cell>
          <cell r="AG326">
            <v>1</v>
          </cell>
          <cell r="AH326">
            <v>1</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S8 deemed S5</v>
          </cell>
          <cell r="Q327" t="str">
            <v>NULL</v>
          </cell>
          <cell r="R327">
            <v>1</v>
          </cell>
          <cell r="S327" t="str">
            <v>NULL</v>
          </cell>
          <cell r="T327">
            <v>1</v>
          </cell>
          <cell r="U327">
            <v>1</v>
          </cell>
          <cell r="V327">
            <v>1</v>
          </cell>
          <cell r="W327">
            <v>1</v>
          </cell>
          <cell r="X327" t="str">
            <v>NULL</v>
          </cell>
          <cell r="Y327">
            <v>1</v>
          </cell>
          <cell r="Z327" t="str">
            <v>NULL</v>
          </cell>
          <cell r="AA327" t="str">
            <v>NULL</v>
          </cell>
          <cell r="AB327" t="str">
            <v>NULL</v>
          </cell>
          <cell r="AC327" t="str">
            <v>NULL</v>
          </cell>
          <cell r="AD327">
            <v>2</v>
          </cell>
          <cell r="AE327" t="str">
            <v>NULL</v>
          </cell>
          <cell r="AF327">
            <v>2</v>
          </cell>
          <cell r="AG327">
            <v>2</v>
          </cell>
          <cell r="AH327">
            <v>1</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NULL</v>
          </cell>
          <cell r="Y328">
            <v>2</v>
          </cell>
          <cell r="Z328" t="str">
            <v>NULL</v>
          </cell>
          <cell r="AA328" t="str">
            <v>NULL</v>
          </cell>
          <cell r="AB328" t="str">
            <v>NULL</v>
          </cell>
          <cell r="AC328" t="str">
            <v>NULL</v>
          </cell>
          <cell r="AD328">
            <v>3</v>
          </cell>
          <cell r="AE328" t="str">
            <v>NULL</v>
          </cell>
          <cell r="AF328">
            <v>3</v>
          </cell>
          <cell r="AG328">
            <v>3</v>
          </cell>
          <cell r="AH328">
            <v>2</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A329" t="str">
            <v>NULL</v>
          </cell>
          <cell r="AB329" t="str">
            <v>NULL</v>
          </cell>
          <cell r="AC329" t="str">
            <v>NULL</v>
          </cell>
          <cell r="AD329">
            <v>3</v>
          </cell>
          <cell r="AE329" t="str">
            <v>NULL</v>
          </cell>
          <cell r="AF329">
            <v>3</v>
          </cell>
          <cell r="AG329">
            <v>3</v>
          </cell>
          <cell r="AH329">
            <v>2</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A330" t="str">
            <v>NULL</v>
          </cell>
          <cell r="AB330" t="str">
            <v>NULL</v>
          </cell>
          <cell r="AC330" t="str">
            <v>NULL</v>
          </cell>
          <cell r="AD330">
            <v>4</v>
          </cell>
          <cell r="AE330" t="str">
            <v>SM</v>
          </cell>
          <cell r="AF330">
            <v>4</v>
          </cell>
          <cell r="AG330">
            <v>4</v>
          </cell>
          <cell r="AH330">
            <v>3</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NULL</v>
          </cell>
          <cell r="Y331">
            <v>2</v>
          </cell>
          <cell r="Z331" t="str">
            <v>NULL</v>
          </cell>
          <cell r="AA331" t="str">
            <v>NULL</v>
          </cell>
          <cell r="AB331" t="str">
            <v>NULL</v>
          </cell>
          <cell r="AC331" t="str">
            <v>NULL</v>
          </cell>
          <cell r="AD331">
            <v>3</v>
          </cell>
          <cell r="AE331" t="str">
            <v>NULL</v>
          </cell>
          <cell r="AF331">
            <v>3</v>
          </cell>
          <cell r="AG331">
            <v>3</v>
          </cell>
          <cell r="AH331">
            <v>3</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NULL</v>
          </cell>
          <cell r="Y332" t="str">
            <v>NULL</v>
          </cell>
          <cell r="Z332" t="str">
            <v>NULL</v>
          </cell>
          <cell r="AA332" t="str">
            <v>NULL</v>
          </cell>
          <cell r="AB332" t="str">
            <v>NULL</v>
          </cell>
          <cell r="AC332" t="str">
            <v>NULL</v>
          </cell>
          <cell r="AD332">
            <v>2</v>
          </cell>
          <cell r="AE332" t="str">
            <v>NULL</v>
          </cell>
          <cell r="AF332">
            <v>2</v>
          </cell>
          <cell r="AG332">
            <v>2</v>
          </cell>
          <cell r="AH332">
            <v>2</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A333" t="str">
            <v>NULL</v>
          </cell>
          <cell r="AB333" t="str">
            <v>NULL</v>
          </cell>
          <cell r="AC333" t="str">
            <v>NULL</v>
          </cell>
          <cell r="AD333">
            <v>3</v>
          </cell>
          <cell r="AE333" t="str">
            <v>NULL</v>
          </cell>
          <cell r="AF333">
            <v>3</v>
          </cell>
          <cell r="AG333">
            <v>3</v>
          </cell>
          <cell r="AH333">
            <v>3</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A334" t="str">
            <v>NULL</v>
          </cell>
          <cell r="AB334" t="str">
            <v>NULL</v>
          </cell>
          <cell r="AC334" t="str">
            <v>NULL</v>
          </cell>
          <cell r="AD334">
            <v>4</v>
          </cell>
          <cell r="AE334" t="str">
            <v>SM</v>
          </cell>
          <cell r="AF334">
            <v>2</v>
          </cell>
          <cell r="AG334">
            <v>2</v>
          </cell>
          <cell r="AH334">
            <v>4</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NULL</v>
          </cell>
          <cell r="Y335" t="str">
            <v>NULL</v>
          </cell>
          <cell r="Z335" t="str">
            <v>NULL</v>
          </cell>
          <cell r="AA335" t="str">
            <v>NULL</v>
          </cell>
          <cell r="AB335" t="str">
            <v>NULL</v>
          </cell>
          <cell r="AC335" t="str">
            <v>NULL</v>
          </cell>
          <cell r="AD335">
            <v>2</v>
          </cell>
          <cell r="AE335" t="str">
            <v>NULL</v>
          </cell>
          <cell r="AF335">
            <v>2</v>
          </cell>
          <cell r="AG335">
            <v>2</v>
          </cell>
          <cell r="AH335">
            <v>2</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S8 deemed S5</v>
          </cell>
          <cell r="Q336" t="str">
            <v>NULL</v>
          </cell>
          <cell r="R336">
            <v>2</v>
          </cell>
          <cell r="S336" t="str">
            <v>NULL</v>
          </cell>
          <cell r="T336">
            <v>2</v>
          </cell>
          <cell r="U336">
            <v>2</v>
          </cell>
          <cell r="V336">
            <v>2</v>
          </cell>
          <cell r="W336">
            <v>2</v>
          </cell>
          <cell r="X336" t="str">
            <v>NULL</v>
          </cell>
          <cell r="Y336" t="str">
            <v>NULL</v>
          </cell>
          <cell r="Z336">
            <v>2</v>
          </cell>
          <cell r="AA336" t="str">
            <v>NULL</v>
          </cell>
          <cell r="AB336" t="str">
            <v>NULL</v>
          </cell>
          <cell r="AC336" t="str">
            <v>NULL</v>
          </cell>
          <cell r="AD336">
            <v>2</v>
          </cell>
          <cell r="AE336" t="str">
            <v>NULL</v>
          </cell>
          <cell r="AF336">
            <v>2</v>
          </cell>
          <cell r="AG336">
            <v>2</v>
          </cell>
          <cell r="AH336">
            <v>2</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NULL</v>
          </cell>
          <cell r="Y337" t="str">
            <v>NULL</v>
          </cell>
          <cell r="Z337">
            <v>2</v>
          </cell>
          <cell r="AA337" t="str">
            <v>NULL</v>
          </cell>
          <cell r="AB337" t="str">
            <v>NULL</v>
          </cell>
          <cell r="AC337" t="str">
            <v>NULL</v>
          </cell>
          <cell r="AD337">
            <v>3</v>
          </cell>
          <cell r="AE337" t="str">
            <v>NULL</v>
          </cell>
          <cell r="AF337">
            <v>2</v>
          </cell>
          <cell r="AG337">
            <v>2</v>
          </cell>
          <cell r="AH337">
            <v>2</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A338" t="str">
            <v>NULL</v>
          </cell>
          <cell r="AB338" t="str">
            <v>NULL</v>
          </cell>
          <cell r="AC338" t="str">
            <v>NULL</v>
          </cell>
          <cell r="AD338">
            <v>4</v>
          </cell>
          <cell r="AE338" t="str">
            <v>SM</v>
          </cell>
          <cell r="AF338">
            <v>4</v>
          </cell>
          <cell r="AG338">
            <v>4</v>
          </cell>
          <cell r="AH338">
            <v>3</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Special</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NULL</v>
          </cell>
          <cell r="Y339" t="str">
            <v>NULL</v>
          </cell>
          <cell r="Z339" t="str">
            <v>NULL</v>
          </cell>
          <cell r="AA339" t="str">
            <v>NULL</v>
          </cell>
          <cell r="AB339" t="str">
            <v>NULL</v>
          </cell>
          <cell r="AC339" t="str">
            <v>NULL</v>
          </cell>
          <cell r="AD339">
            <v>1</v>
          </cell>
          <cell r="AE339" t="str">
            <v>NULL</v>
          </cell>
          <cell r="AF339">
            <v>1</v>
          </cell>
          <cell r="AG339">
            <v>1</v>
          </cell>
          <cell r="AH339">
            <v>1</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and the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NULL</v>
          </cell>
          <cell r="Y340">
            <v>2</v>
          </cell>
          <cell r="Z340" t="str">
            <v>NULL</v>
          </cell>
          <cell r="AA340" t="str">
            <v>NULL</v>
          </cell>
          <cell r="AB340" t="str">
            <v>NULL</v>
          </cell>
          <cell r="AC340" t="str">
            <v>NULL</v>
          </cell>
          <cell r="AD340">
            <v>3</v>
          </cell>
          <cell r="AE340" t="str">
            <v>NULL</v>
          </cell>
          <cell r="AF340">
            <v>3</v>
          </cell>
          <cell r="AG340">
            <v>3</v>
          </cell>
          <cell r="AH340">
            <v>2</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and the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NULL</v>
          </cell>
          <cell r="Y341" t="str">
            <v>NULL</v>
          </cell>
          <cell r="Z341" t="str">
            <v>NULL</v>
          </cell>
          <cell r="AA341" t="str">
            <v>NULL</v>
          </cell>
          <cell r="AB341" t="str">
            <v>NULL</v>
          </cell>
          <cell r="AC341" t="str">
            <v>NULL</v>
          </cell>
          <cell r="AD341">
            <v>2</v>
          </cell>
          <cell r="AE341" t="str">
            <v>NULL</v>
          </cell>
          <cell r="AF341">
            <v>2</v>
          </cell>
          <cell r="AG341">
            <v>2</v>
          </cell>
          <cell r="AH341">
            <v>2</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and the Humber</v>
          </cell>
          <cell r="F342" t="str">
            <v>Middlesbrough</v>
          </cell>
          <cell r="G342" t="str">
            <v>Middlesbrough</v>
          </cell>
          <cell r="H342" t="str">
            <v>TS4 3JS</v>
          </cell>
          <cell r="I342" t="str">
            <v>Community Special School</v>
          </cell>
          <cell r="J342" t="str">
            <v>Special</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A342" t="str">
            <v>NULL</v>
          </cell>
          <cell r="AB342" t="str">
            <v>NULL</v>
          </cell>
          <cell r="AC342" t="str">
            <v>NULL</v>
          </cell>
          <cell r="AD342">
            <v>4</v>
          </cell>
          <cell r="AE342" t="str">
            <v>SM</v>
          </cell>
          <cell r="AF342">
            <v>4</v>
          </cell>
          <cell r="AG342">
            <v>4</v>
          </cell>
          <cell r="AH342">
            <v>4</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NULL</v>
          </cell>
          <cell r="Y343" t="str">
            <v>NULL</v>
          </cell>
          <cell r="Z343" t="str">
            <v>NULL</v>
          </cell>
          <cell r="AA343" t="str">
            <v>NULL</v>
          </cell>
          <cell r="AB343" t="str">
            <v>NULL</v>
          </cell>
          <cell r="AC343" t="str">
            <v>NULL</v>
          </cell>
          <cell r="AD343">
            <v>1</v>
          </cell>
          <cell r="AE343" t="str">
            <v>NULL</v>
          </cell>
          <cell r="AF343">
            <v>1</v>
          </cell>
          <cell r="AG343">
            <v>1</v>
          </cell>
          <cell r="AH343">
            <v>1</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S8 deemed S5</v>
          </cell>
          <cell r="Q344" t="str">
            <v>NULL</v>
          </cell>
          <cell r="R344">
            <v>3</v>
          </cell>
          <cell r="S344" t="str">
            <v>NULL</v>
          </cell>
          <cell r="T344">
            <v>3</v>
          </cell>
          <cell r="U344">
            <v>3</v>
          </cell>
          <cell r="V344">
            <v>2</v>
          </cell>
          <cell r="W344">
            <v>3</v>
          </cell>
          <cell r="X344" t="str">
            <v>NULL</v>
          </cell>
          <cell r="Y344">
            <v>2</v>
          </cell>
          <cell r="Z344" t="str">
            <v>NULL</v>
          </cell>
          <cell r="AA344" t="str">
            <v>NULL</v>
          </cell>
          <cell r="AB344" t="str">
            <v>NULL</v>
          </cell>
          <cell r="AC344" t="str">
            <v>NULL</v>
          </cell>
          <cell r="AD344">
            <v>2</v>
          </cell>
          <cell r="AE344" t="str">
            <v>NULL</v>
          </cell>
          <cell r="AF344">
            <v>2</v>
          </cell>
          <cell r="AG344">
            <v>2</v>
          </cell>
          <cell r="AH344">
            <v>2</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S8 deemed S5</v>
          </cell>
          <cell r="Q345" t="str">
            <v>NULL</v>
          </cell>
          <cell r="R345">
            <v>1</v>
          </cell>
          <cell r="S345" t="str">
            <v>NULL</v>
          </cell>
          <cell r="T345">
            <v>1</v>
          </cell>
          <cell r="U345">
            <v>1</v>
          </cell>
          <cell r="V345">
            <v>1</v>
          </cell>
          <cell r="W345">
            <v>1</v>
          </cell>
          <cell r="X345" t="str">
            <v>NULL</v>
          </cell>
          <cell r="Y345">
            <v>1</v>
          </cell>
          <cell r="Z345" t="str">
            <v>NULL</v>
          </cell>
          <cell r="AA345" t="str">
            <v>NULL</v>
          </cell>
          <cell r="AB345" t="str">
            <v>NULL</v>
          </cell>
          <cell r="AC345" t="str">
            <v>NULL</v>
          </cell>
          <cell r="AD345">
            <v>2</v>
          </cell>
          <cell r="AE345" t="str">
            <v>NULL</v>
          </cell>
          <cell r="AF345">
            <v>2</v>
          </cell>
          <cell r="AG345">
            <v>2</v>
          </cell>
          <cell r="AH345">
            <v>2</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NULL</v>
          </cell>
          <cell r="Y346" t="str">
            <v>NULL</v>
          </cell>
          <cell r="Z346" t="str">
            <v>NULL</v>
          </cell>
          <cell r="AA346" t="str">
            <v>NULL</v>
          </cell>
          <cell r="AB346" t="str">
            <v>NULL</v>
          </cell>
          <cell r="AC346" t="str">
            <v>NULL</v>
          </cell>
          <cell r="AD346">
            <v>1</v>
          </cell>
          <cell r="AE346" t="str">
            <v>NULL</v>
          </cell>
          <cell r="AF346">
            <v>1</v>
          </cell>
          <cell r="AG346">
            <v>1</v>
          </cell>
          <cell r="AH346">
            <v>1</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A347" t="str">
            <v>NULL</v>
          </cell>
          <cell r="AB347" t="str">
            <v>NULL</v>
          </cell>
          <cell r="AC347" t="str">
            <v>NULL</v>
          </cell>
          <cell r="AD347">
            <v>3</v>
          </cell>
          <cell r="AE347" t="str">
            <v>NULL</v>
          </cell>
          <cell r="AF347">
            <v>3</v>
          </cell>
          <cell r="AG347">
            <v>3</v>
          </cell>
          <cell r="AH347">
            <v>2</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A348" t="str">
            <v>NULL</v>
          </cell>
          <cell r="AB348" t="str">
            <v>NULL</v>
          </cell>
          <cell r="AC348" t="str">
            <v>NULL</v>
          </cell>
          <cell r="AD348">
            <v>3</v>
          </cell>
          <cell r="AE348" t="str">
            <v>NULL</v>
          </cell>
          <cell r="AF348">
            <v>3</v>
          </cell>
          <cell r="AG348">
            <v>3</v>
          </cell>
          <cell r="AH348">
            <v>2</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NULL</v>
          </cell>
          <cell r="Y349" t="str">
            <v>NULL</v>
          </cell>
          <cell r="Z349" t="str">
            <v>NULL</v>
          </cell>
          <cell r="AA349" t="str">
            <v>NULL</v>
          </cell>
          <cell r="AB349" t="str">
            <v>NULL</v>
          </cell>
          <cell r="AC349" t="str">
            <v>NULL</v>
          </cell>
          <cell r="AD349">
            <v>3</v>
          </cell>
          <cell r="AE349" t="str">
            <v>NULL</v>
          </cell>
          <cell r="AF349">
            <v>3</v>
          </cell>
          <cell r="AG349">
            <v>3</v>
          </cell>
          <cell r="AH349">
            <v>3</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NULL</v>
          </cell>
          <cell r="Y350" t="str">
            <v>NULL</v>
          </cell>
          <cell r="Z350" t="str">
            <v>NULL</v>
          </cell>
          <cell r="AA350" t="str">
            <v>NULL</v>
          </cell>
          <cell r="AB350" t="str">
            <v>NULL</v>
          </cell>
          <cell r="AC350" t="str">
            <v>NULL</v>
          </cell>
          <cell r="AD350">
            <v>3</v>
          </cell>
          <cell r="AE350" t="str">
            <v>NULL</v>
          </cell>
          <cell r="AF350">
            <v>3</v>
          </cell>
          <cell r="AG350">
            <v>3</v>
          </cell>
          <cell r="AH350">
            <v>2</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PRU</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NULL</v>
          </cell>
          <cell r="Y351" t="str">
            <v>NULL</v>
          </cell>
          <cell r="Z351" t="str">
            <v>NULL</v>
          </cell>
          <cell r="AA351" t="str">
            <v>NULL</v>
          </cell>
          <cell r="AB351" t="str">
            <v>NULL</v>
          </cell>
          <cell r="AC351" t="str">
            <v>NULL</v>
          </cell>
          <cell r="AD351">
            <v>4</v>
          </cell>
          <cell r="AE351" t="str">
            <v>SM</v>
          </cell>
          <cell r="AF351">
            <v>3</v>
          </cell>
          <cell r="AG351">
            <v>3</v>
          </cell>
          <cell r="AH351">
            <v>3</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NULL</v>
          </cell>
          <cell r="Y352">
            <v>4</v>
          </cell>
          <cell r="Z352" t="str">
            <v>NULL</v>
          </cell>
          <cell r="AA352" t="str">
            <v>NULL</v>
          </cell>
          <cell r="AB352" t="str">
            <v>NULL</v>
          </cell>
          <cell r="AC352" t="str">
            <v>NULL</v>
          </cell>
          <cell r="AD352">
            <v>3</v>
          </cell>
          <cell r="AE352" t="str">
            <v>NULL</v>
          </cell>
          <cell r="AF352">
            <v>3</v>
          </cell>
          <cell r="AG352">
            <v>3</v>
          </cell>
          <cell r="AH352">
            <v>3</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A353" t="str">
            <v>NULL</v>
          </cell>
          <cell r="AB353" t="str">
            <v>NULL</v>
          </cell>
          <cell r="AC353" t="str">
            <v>NULL</v>
          </cell>
          <cell r="AD353">
            <v>3</v>
          </cell>
          <cell r="AE353" t="str">
            <v>NULL</v>
          </cell>
          <cell r="AF353">
            <v>3</v>
          </cell>
          <cell r="AG353">
            <v>3</v>
          </cell>
          <cell r="AH353">
            <v>3</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S8 deemed S5</v>
          </cell>
          <cell r="Q354" t="str">
            <v>NULL</v>
          </cell>
          <cell r="R354">
            <v>2</v>
          </cell>
          <cell r="S354" t="str">
            <v>NULL</v>
          </cell>
          <cell r="T354">
            <v>2</v>
          </cell>
          <cell r="U354">
            <v>2</v>
          </cell>
          <cell r="V354">
            <v>1</v>
          </cell>
          <cell r="W354">
            <v>2</v>
          </cell>
          <cell r="X354" t="str">
            <v>NULL</v>
          </cell>
          <cell r="Y354">
            <v>0</v>
          </cell>
          <cell r="Z354" t="str">
            <v>NULL</v>
          </cell>
          <cell r="AA354" t="str">
            <v>NULL</v>
          </cell>
          <cell r="AB354" t="str">
            <v>NULL</v>
          </cell>
          <cell r="AC354" t="str">
            <v>NULL</v>
          </cell>
          <cell r="AD354">
            <v>4</v>
          </cell>
          <cell r="AE354" t="str">
            <v>SM</v>
          </cell>
          <cell r="AF354">
            <v>4</v>
          </cell>
          <cell r="AG354">
            <v>4</v>
          </cell>
          <cell r="AH354">
            <v>4</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A355" t="str">
            <v>NULL</v>
          </cell>
          <cell r="AB355" t="str">
            <v>NULL</v>
          </cell>
          <cell r="AC355" t="str">
            <v>NULL</v>
          </cell>
          <cell r="AD355">
            <v>3</v>
          </cell>
          <cell r="AE355" t="str">
            <v>NULL</v>
          </cell>
          <cell r="AF355">
            <v>2</v>
          </cell>
          <cell r="AG355">
            <v>2</v>
          </cell>
          <cell r="AH355">
            <v>3</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S8 deemed S5</v>
          </cell>
          <cell r="Q356" t="str">
            <v>NULL</v>
          </cell>
          <cell r="R356">
            <v>3</v>
          </cell>
          <cell r="S356" t="str">
            <v>NULL</v>
          </cell>
          <cell r="T356">
            <v>3</v>
          </cell>
          <cell r="U356">
            <v>3</v>
          </cell>
          <cell r="V356">
            <v>3</v>
          </cell>
          <cell r="W356">
            <v>3</v>
          </cell>
          <cell r="X356" t="str">
            <v>NULL</v>
          </cell>
          <cell r="Y356">
            <v>3</v>
          </cell>
          <cell r="Z356">
            <v>0</v>
          </cell>
          <cell r="AA356" t="str">
            <v>NULL</v>
          </cell>
          <cell r="AB356" t="str">
            <v>NULL</v>
          </cell>
          <cell r="AC356" t="str">
            <v>NULL</v>
          </cell>
          <cell r="AD356">
            <v>1</v>
          </cell>
          <cell r="AE356" t="str">
            <v>NULL</v>
          </cell>
          <cell r="AF356">
            <v>1</v>
          </cell>
          <cell r="AG356">
            <v>1</v>
          </cell>
          <cell r="AH356">
            <v>1</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Primary</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NULL</v>
          </cell>
          <cell r="Y357">
            <v>2</v>
          </cell>
          <cell r="Z357" t="str">
            <v>NULL</v>
          </cell>
          <cell r="AA357" t="str">
            <v>NULL</v>
          </cell>
          <cell r="AB357" t="str">
            <v>NULL</v>
          </cell>
          <cell r="AC357" t="str">
            <v>NULL</v>
          </cell>
          <cell r="AD357">
            <v>3</v>
          </cell>
          <cell r="AE357" t="str">
            <v>NULL</v>
          </cell>
          <cell r="AF357">
            <v>3</v>
          </cell>
          <cell r="AG357">
            <v>3</v>
          </cell>
          <cell r="AH357">
            <v>2</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NULL</v>
          </cell>
          <cell r="Y358" t="str">
            <v>NULL</v>
          </cell>
          <cell r="Z358" t="str">
            <v>NULL</v>
          </cell>
          <cell r="AA358" t="str">
            <v>NULL</v>
          </cell>
          <cell r="AB358" t="str">
            <v>NULL</v>
          </cell>
          <cell r="AC358" t="str">
            <v>NULL</v>
          </cell>
          <cell r="AD358">
            <v>2</v>
          </cell>
          <cell r="AE358" t="str">
            <v>NULL</v>
          </cell>
          <cell r="AF358">
            <v>2</v>
          </cell>
          <cell r="AG358">
            <v>2</v>
          </cell>
          <cell r="AH358">
            <v>2</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NULL</v>
          </cell>
          <cell r="Y359">
            <v>3</v>
          </cell>
          <cell r="Z359" t="str">
            <v>NULL</v>
          </cell>
          <cell r="AA359" t="str">
            <v>NULL</v>
          </cell>
          <cell r="AB359" t="str">
            <v>NULL</v>
          </cell>
          <cell r="AC359" t="str">
            <v>NULL</v>
          </cell>
          <cell r="AD359">
            <v>3</v>
          </cell>
          <cell r="AE359" t="str">
            <v>NULL</v>
          </cell>
          <cell r="AF359">
            <v>3</v>
          </cell>
          <cell r="AG359">
            <v>3</v>
          </cell>
          <cell r="AH359">
            <v>3</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NULL</v>
          </cell>
          <cell r="Y360" t="str">
            <v>NULL</v>
          </cell>
          <cell r="Z360" t="str">
            <v>NULL</v>
          </cell>
          <cell r="AA360" t="str">
            <v>NULL</v>
          </cell>
          <cell r="AB360" t="str">
            <v>NULL</v>
          </cell>
          <cell r="AC360" t="str">
            <v>NULL</v>
          </cell>
          <cell r="AD360">
            <v>4</v>
          </cell>
          <cell r="AE360" t="str">
            <v>SWK</v>
          </cell>
          <cell r="AF360">
            <v>4</v>
          </cell>
          <cell r="AG360">
            <v>3</v>
          </cell>
          <cell r="AH360">
            <v>2</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A361" t="str">
            <v>NULL</v>
          </cell>
          <cell r="AB361" t="str">
            <v>NULL</v>
          </cell>
          <cell r="AC361" t="str">
            <v>NULL</v>
          </cell>
          <cell r="AD361">
            <v>3</v>
          </cell>
          <cell r="AE361" t="str">
            <v>NULL</v>
          </cell>
          <cell r="AF361">
            <v>3</v>
          </cell>
          <cell r="AG361">
            <v>3</v>
          </cell>
          <cell r="AH361">
            <v>3</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A362" t="str">
            <v>NULL</v>
          </cell>
          <cell r="AB362" t="str">
            <v>NULL</v>
          </cell>
          <cell r="AC362" t="str">
            <v>NULL</v>
          </cell>
          <cell r="AD362">
            <v>3</v>
          </cell>
          <cell r="AE362" t="str">
            <v>NULL</v>
          </cell>
          <cell r="AF362">
            <v>3</v>
          </cell>
          <cell r="AG362">
            <v>3</v>
          </cell>
          <cell r="AH362">
            <v>2</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NULL</v>
          </cell>
          <cell r="Y363" t="str">
            <v>NULL</v>
          </cell>
          <cell r="Z363" t="str">
            <v>NULL</v>
          </cell>
          <cell r="AA363" t="str">
            <v>NULL</v>
          </cell>
          <cell r="AB363" t="str">
            <v>NULL</v>
          </cell>
          <cell r="AC363" t="str">
            <v>NULL</v>
          </cell>
          <cell r="AD363">
            <v>2</v>
          </cell>
          <cell r="AE363" t="str">
            <v>NULL</v>
          </cell>
          <cell r="AF363">
            <v>2</v>
          </cell>
          <cell r="AG363">
            <v>2</v>
          </cell>
          <cell r="AH363">
            <v>2</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A364" t="str">
            <v>NULL</v>
          </cell>
          <cell r="AB364" t="str">
            <v>NULL</v>
          </cell>
          <cell r="AC364" t="str">
            <v>NULL</v>
          </cell>
          <cell r="AD364">
            <v>3</v>
          </cell>
          <cell r="AE364" t="str">
            <v>NULL</v>
          </cell>
          <cell r="AF364">
            <v>3</v>
          </cell>
          <cell r="AG364">
            <v>3</v>
          </cell>
          <cell r="AH364">
            <v>2</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A365" t="str">
            <v>NULL</v>
          </cell>
          <cell r="AB365" t="str">
            <v>NULL</v>
          </cell>
          <cell r="AC365" t="str">
            <v>NULL</v>
          </cell>
          <cell r="AD365">
            <v>3</v>
          </cell>
          <cell r="AE365" t="str">
            <v>NULL</v>
          </cell>
          <cell r="AF365">
            <v>3</v>
          </cell>
          <cell r="AG365">
            <v>3</v>
          </cell>
          <cell r="AH365">
            <v>2</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NULL</v>
          </cell>
          <cell r="Y366" t="str">
            <v>NULL</v>
          </cell>
          <cell r="Z366" t="str">
            <v>NULL</v>
          </cell>
          <cell r="AA366" t="str">
            <v>NULL</v>
          </cell>
          <cell r="AB366" t="str">
            <v>NULL</v>
          </cell>
          <cell r="AC366" t="str">
            <v>NULL</v>
          </cell>
          <cell r="AD366">
            <v>3</v>
          </cell>
          <cell r="AE366" t="str">
            <v>NULL</v>
          </cell>
          <cell r="AF366">
            <v>3</v>
          </cell>
          <cell r="AG366">
            <v>3</v>
          </cell>
          <cell r="AH366">
            <v>3</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NULL</v>
          </cell>
          <cell r="Y367" t="str">
            <v>NULL</v>
          </cell>
          <cell r="Z367" t="str">
            <v>NULL</v>
          </cell>
          <cell r="AA367" t="str">
            <v>NULL</v>
          </cell>
          <cell r="AB367" t="str">
            <v>NULL</v>
          </cell>
          <cell r="AC367" t="str">
            <v>NULL</v>
          </cell>
          <cell r="AD367">
            <v>3</v>
          </cell>
          <cell r="AE367" t="str">
            <v>NULL</v>
          </cell>
          <cell r="AF367">
            <v>3</v>
          </cell>
          <cell r="AG367">
            <v>3</v>
          </cell>
          <cell r="AH367">
            <v>3</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NULL</v>
          </cell>
          <cell r="Y368" t="str">
            <v>NULL</v>
          </cell>
          <cell r="Z368" t="str">
            <v>NULL</v>
          </cell>
          <cell r="AA368" t="str">
            <v>NULL</v>
          </cell>
          <cell r="AB368" t="str">
            <v>NULL</v>
          </cell>
          <cell r="AC368" t="str">
            <v>NULL</v>
          </cell>
          <cell r="AD368">
            <v>2</v>
          </cell>
          <cell r="AE368" t="str">
            <v>NULL</v>
          </cell>
          <cell r="AF368">
            <v>2</v>
          </cell>
          <cell r="AG368">
            <v>2</v>
          </cell>
          <cell r="AH368">
            <v>2</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NULL</v>
          </cell>
          <cell r="Y369">
            <v>2</v>
          </cell>
          <cell r="Z369" t="str">
            <v>NULL</v>
          </cell>
          <cell r="AA369" t="str">
            <v>NULL</v>
          </cell>
          <cell r="AB369" t="str">
            <v>NULL</v>
          </cell>
          <cell r="AC369" t="str">
            <v>NULL</v>
          </cell>
          <cell r="AD369">
            <v>3</v>
          </cell>
          <cell r="AE369" t="str">
            <v>NULL</v>
          </cell>
          <cell r="AF369">
            <v>3</v>
          </cell>
          <cell r="AG369">
            <v>3</v>
          </cell>
          <cell r="AH369">
            <v>2</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NULL</v>
          </cell>
          <cell r="Y370">
            <v>2</v>
          </cell>
          <cell r="Z370" t="str">
            <v>NULL</v>
          </cell>
          <cell r="AA370" t="str">
            <v>NULL</v>
          </cell>
          <cell r="AB370" t="str">
            <v>NULL</v>
          </cell>
          <cell r="AC370" t="str">
            <v>NULL</v>
          </cell>
          <cell r="AD370">
            <v>3</v>
          </cell>
          <cell r="AE370" t="str">
            <v>NULL</v>
          </cell>
          <cell r="AF370">
            <v>3</v>
          </cell>
          <cell r="AG370">
            <v>3</v>
          </cell>
          <cell r="AH370">
            <v>3</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8FH</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A371" t="str">
            <v>NULL</v>
          </cell>
          <cell r="AB371" t="str">
            <v>NULL</v>
          </cell>
          <cell r="AC371" t="str">
            <v>NULL</v>
          </cell>
          <cell r="AD371">
            <v>3</v>
          </cell>
          <cell r="AE371" t="str">
            <v>NULL</v>
          </cell>
          <cell r="AF371">
            <v>3</v>
          </cell>
          <cell r="AG371">
            <v>3</v>
          </cell>
          <cell r="AH371">
            <v>2</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NULL</v>
          </cell>
          <cell r="Y372">
            <v>3</v>
          </cell>
          <cell r="Z372" t="str">
            <v>NULL</v>
          </cell>
          <cell r="AA372" t="str">
            <v>NULL</v>
          </cell>
          <cell r="AB372" t="str">
            <v>NULL</v>
          </cell>
          <cell r="AC372" t="str">
            <v>NULL</v>
          </cell>
          <cell r="AD372">
            <v>3</v>
          </cell>
          <cell r="AE372" t="str">
            <v>NULL</v>
          </cell>
          <cell r="AF372">
            <v>3</v>
          </cell>
          <cell r="AG372">
            <v>3</v>
          </cell>
          <cell r="AH372">
            <v>2</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A373" t="str">
            <v>NULL</v>
          </cell>
          <cell r="AB373" t="str">
            <v>NULL</v>
          </cell>
          <cell r="AC373" t="str">
            <v>NULL</v>
          </cell>
          <cell r="AD373">
            <v>3</v>
          </cell>
          <cell r="AE373" t="str">
            <v>NULL</v>
          </cell>
          <cell r="AF373">
            <v>3</v>
          </cell>
          <cell r="AG373">
            <v>3</v>
          </cell>
          <cell r="AH373">
            <v>3</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NULL</v>
          </cell>
          <cell r="Y374">
            <v>2</v>
          </cell>
          <cell r="Z374" t="str">
            <v>NULL</v>
          </cell>
          <cell r="AA374" t="str">
            <v>NULL</v>
          </cell>
          <cell r="AB374" t="str">
            <v>NULL</v>
          </cell>
          <cell r="AC374" t="str">
            <v>NULL</v>
          </cell>
          <cell r="AD374">
            <v>3</v>
          </cell>
          <cell r="AE374" t="str">
            <v>NULL</v>
          </cell>
          <cell r="AF374">
            <v>3</v>
          </cell>
          <cell r="AG374">
            <v>3</v>
          </cell>
          <cell r="AH374">
            <v>2</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A375" t="str">
            <v>NULL</v>
          </cell>
          <cell r="AB375" t="str">
            <v>NULL</v>
          </cell>
          <cell r="AC375" t="str">
            <v>NULL</v>
          </cell>
          <cell r="AD375">
            <v>3</v>
          </cell>
          <cell r="AE375" t="str">
            <v>NULL</v>
          </cell>
          <cell r="AF375">
            <v>2</v>
          </cell>
          <cell r="AG375">
            <v>2</v>
          </cell>
          <cell r="AH375">
            <v>3</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NULL</v>
          </cell>
          <cell r="Y376" t="str">
            <v>NULL</v>
          </cell>
          <cell r="Z376" t="str">
            <v>NULL</v>
          </cell>
          <cell r="AA376" t="str">
            <v>NULL</v>
          </cell>
          <cell r="AB376" t="str">
            <v>NULL</v>
          </cell>
          <cell r="AC376" t="str">
            <v>NULL</v>
          </cell>
          <cell r="AD376">
            <v>2</v>
          </cell>
          <cell r="AE376" t="str">
            <v>NULL</v>
          </cell>
          <cell r="AF376">
            <v>2</v>
          </cell>
          <cell r="AG376">
            <v>2</v>
          </cell>
          <cell r="AH376">
            <v>2</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S8 deemed S5</v>
          </cell>
          <cell r="Q377" t="str">
            <v>NULL</v>
          </cell>
          <cell r="R377">
            <v>3</v>
          </cell>
          <cell r="S377" t="str">
            <v>NULL</v>
          </cell>
          <cell r="T377">
            <v>3</v>
          </cell>
          <cell r="U377">
            <v>3</v>
          </cell>
          <cell r="V377">
            <v>3</v>
          </cell>
          <cell r="W377">
            <v>3</v>
          </cell>
          <cell r="X377" t="str">
            <v>NULL</v>
          </cell>
          <cell r="Y377">
            <v>3</v>
          </cell>
          <cell r="Z377" t="str">
            <v>NULL</v>
          </cell>
          <cell r="AA377" t="str">
            <v>NULL</v>
          </cell>
          <cell r="AB377" t="str">
            <v>NULL</v>
          </cell>
          <cell r="AC377" t="str">
            <v>NULL</v>
          </cell>
          <cell r="AD377">
            <v>2</v>
          </cell>
          <cell r="AE377" t="str">
            <v>NULL</v>
          </cell>
          <cell r="AF377">
            <v>2</v>
          </cell>
          <cell r="AG377">
            <v>2</v>
          </cell>
          <cell r="AH377">
            <v>2</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NULL</v>
          </cell>
          <cell r="Y378">
            <v>2</v>
          </cell>
          <cell r="Z378" t="str">
            <v>NULL</v>
          </cell>
          <cell r="AA378" t="str">
            <v>NULL</v>
          </cell>
          <cell r="AB378" t="str">
            <v>NULL</v>
          </cell>
          <cell r="AC378" t="str">
            <v>NULL</v>
          </cell>
          <cell r="AD378">
            <v>3</v>
          </cell>
          <cell r="AE378" t="str">
            <v>NULL</v>
          </cell>
          <cell r="AF378">
            <v>3</v>
          </cell>
          <cell r="AG378">
            <v>3</v>
          </cell>
          <cell r="AH378">
            <v>2</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S8 deemed S5</v>
          </cell>
          <cell r="Q379" t="str">
            <v>NULL</v>
          </cell>
          <cell r="R379">
            <v>2</v>
          </cell>
          <cell r="S379" t="str">
            <v>NULL</v>
          </cell>
          <cell r="T379">
            <v>2</v>
          </cell>
          <cell r="U379">
            <v>2</v>
          </cell>
          <cell r="V379">
            <v>2</v>
          </cell>
          <cell r="W379">
            <v>2</v>
          </cell>
          <cell r="X379" t="str">
            <v>NULL</v>
          </cell>
          <cell r="Y379">
            <v>2</v>
          </cell>
          <cell r="Z379" t="str">
            <v>NULL</v>
          </cell>
          <cell r="AA379" t="str">
            <v>NULL</v>
          </cell>
          <cell r="AB379" t="str">
            <v>NULL</v>
          </cell>
          <cell r="AC379" t="str">
            <v>NULL</v>
          </cell>
          <cell r="AD379">
            <v>2</v>
          </cell>
          <cell r="AE379" t="str">
            <v>NULL</v>
          </cell>
          <cell r="AF379">
            <v>2</v>
          </cell>
          <cell r="AG379">
            <v>2</v>
          </cell>
          <cell r="AH379">
            <v>2</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NULL</v>
          </cell>
          <cell r="Y380">
            <v>2</v>
          </cell>
          <cell r="Z380" t="str">
            <v>NULL</v>
          </cell>
          <cell r="AA380" t="str">
            <v>NULL</v>
          </cell>
          <cell r="AB380" t="str">
            <v>NULL</v>
          </cell>
          <cell r="AC380" t="str">
            <v>NULL</v>
          </cell>
          <cell r="AD380">
            <v>3</v>
          </cell>
          <cell r="AE380" t="str">
            <v>NULL</v>
          </cell>
          <cell r="AF380">
            <v>3</v>
          </cell>
          <cell r="AG380">
            <v>3</v>
          </cell>
          <cell r="AH380">
            <v>3</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NULL</v>
          </cell>
          <cell r="Y381" t="str">
            <v>NULL</v>
          </cell>
          <cell r="Z381" t="str">
            <v>NULL</v>
          </cell>
          <cell r="AA381" t="str">
            <v>NULL</v>
          </cell>
          <cell r="AB381" t="str">
            <v>NULL</v>
          </cell>
          <cell r="AC381" t="str">
            <v>NULL</v>
          </cell>
          <cell r="AD381">
            <v>2</v>
          </cell>
          <cell r="AE381" t="str">
            <v>NULL</v>
          </cell>
          <cell r="AF381">
            <v>2</v>
          </cell>
          <cell r="AG381">
            <v>2</v>
          </cell>
          <cell r="AH381">
            <v>1</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A382" t="str">
            <v>NULL</v>
          </cell>
          <cell r="AB382" t="str">
            <v>NULL</v>
          </cell>
          <cell r="AC382" t="str">
            <v>NULL</v>
          </cell>
          <cell r="AD382">
            <v>3</v>
          </cell>
          <cell r="AE382" t="str">
            <v>NULL</v>
          </cell>
          <cell r="AF382">
            <v>3</v>
          </cell>
          <cell r="AG382">
            <v>3</v>
          </cell>
          <cell r="AH382">
            <v>2</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NULL</v>
          </cell>
          <cell r="Y383" t="str">
            <v>NULL</v>
          </cell>
          <cell r="Z383" t="str">
            <v>NULL</v>
          </cell>
          <cell r="AA383" t="str">
            <v>NULL</v>
          </cell>
          <cell r="AB383" t="str">
            <v>NULL</v>
          </cell>
          <cell r="AC383" t="str">
            <v>NULL</v>
          </cell>
          <cell r="AD383">
            <v>4</v>
          </cell>
          <cell r="AE383" t="str">
            <v>SM</v>
          </cell>
          <cell r="AF383">
            <v>4</v>
          </cell>
          <cell r="AG383">
            <v>4</v>
          </cell>
          <cell r="AH383">
            <v>3</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A384" t="str">
            <v>NULL</v>
          </cell>
          <cell r="AB384" t="str">
            <v>NULL</v>
          </cell>
          <cell r="AC384" t="str">
            <v>NULL</v>
          </cell>
          <cell r="AD384">
            <v>3</v>
          </cell>
          <cell r="AE384" t="str">
            <v>NULL</v>
          </cell>
          <cell r="AF384">
            <v>3</v>
          </cell>
          <cell r="AG384">
            <v>3</v>
          </cell>
          <cell r="AH384">
            <v>3</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Secondary</v>
          </cell>
          <cell r="K385" t="str">
            <v>Has a sixth form</v>
          </cell>
          <cell r="L385">
            <v>10009899</v>
          </cell>
          <cell r="M385">
            <v>42354</v>
          </cell>
          <cell r="N385">
            <v>42355</v>
          </cell>
          <cell r="O385" t="str">
            <v>Section 8 Inspection due to Parental Complaint</v>
          </cell>
          <cell r="P385" t="str">
            <v>Schools - S8 deemed S5</v>
          </cell>
          <cell r="Q385" t="str">
            <v>NULL</v>
          </cell>
          <cell r="R385">
            <v>3</v>
          </cell>
          <cell r="S385" t="str">
            <v>NULL</v>
          </cell>
          <cell r="T385">
            <v>3</v>
          </cell>
          <cell r="U385">
            <v>3</v>
          </cell>
          <cell r="V385">
            <v>3</v>
          </cell>
          <cell r="W385">
            <v>3</v>
          </cell>
          <cell r="X385" t="str">
            <v>NULL</v>
          </cell>
          <cell r="Y385">
            <v>3</v>
          </cell>
          <cell r="Z385">
            <v>2</v>
          </cell>
          <cell r="AA385" t="str">
            <v>NULL</v>
          </cell>
          <cell r="AB385" t="str">
            <v>NULL</v>
          </cell>
          <cell r="AC385" t="str">
            <v>NULL</v>
          </cell>
          <cell r="AD385">
            <v>2</v>
          </cell>
          <cell r="AE385" t="str">
            <v>NULL</v>
          </cell>
          <cell r="AF385">
            <v>2</v>
          </cell>
          <cell r="AG385">
            <v>2</v>
          </cell>
          <cell r="AH385">
            <v>2</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NULL</v>
          </cell>
          <cell r="Y386" t="str">
            <v>NULL</v>
          </cell>
          <cell r="Z386" t="str">
            <v>NULL</v>
          </cell>
          <cell r="AA386" t="str">
            <v>NULL</v>
          </cell>
          <cell r="AB386" t="str">
            <v>NULL</v>
          </cell>
          <cell r="AC386" t="str">
            <v>NULL</v>
          </cell>
          <cell r="AD386">
            <v>3</v>
          </cell>
          <cell r="AE386" t="str">
            <v>NULL</v>
          </cell>
          <cell r="AF386">
            <v>3</v>
          </cell>
          <cell r="AG386">
            <v>3</v>
          </cell>
          <cell r="AH386">
            <v>2</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A387" t="str">
            <v>NULL</v>
          </cell>
          <cell r="AB387" t="str">
            <v>NULL</v>
          </cell>
          <cell r="AC387" t="str">
            <v>NULL</v>
          </cell>
          <cell r="AD387">
            <v>3</v>
          </cell>
          <cell r="AE387" t="str">
            <v>NULL</v>
          </cell>
          <cell r="AF387">
            <v>3</v>
          </cell>
          <cell r="AG387">
            <v>3</v>
          </cell>
          <cell r="AH387">
            <v>3</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A388" t="str">
            <v>NULL</v>
          </cell>
          <cell r="AB388" t="str">
            <v>NULL</v>
          </cell>
          <cell r="AC388" t="str">
            <v>NULL</v>
          </cell>
          <cell r="AD388">
            <v>3</v>
          </cell>
          <cell r="AE388" t="str">
            <v>NULL</v>
          </cell>
          <cell r="AF388">
            <v>3</v>
          </cell>
          <cell r="AG388">
            <v>3</v>
          </cell>
          <cell r="AH388">
            <v>2</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NULL</v>
          </cell>
          <cell r="Y389" t="str">
            <v>NULL</v>
          </cell>
          <cell r="Z389">
            <v>1</v>
          </cell>
          <cell r="AA389" t="str">
            <v>NULL</v>
          </cell>
          <cell r="AB389" t="str">
            <v>NULL</v>
          </cell>
          <cell r="AC389" t="str">
            <v>NULL</v>
          </cell>
          <cell r="AD389">
            <v>3</v>
          </cell>
          <cell r="AE389" t="str">
            <v>NULL</v>
          </cell>
          <cell r="AF389">
            <v>3</v>
          </cell>
          <cell r="AG389">
            <v>3</v>
          </cell>
          <cell r="AH389">
            <v>2</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NULL</v>
          </cell>
          <cell r="Y390" t="str">
            <v>NULL</v>
          </cell>
          <cell r="Z390" t="str">
            <v>NULL</v>
          </cell>
          <cell r="AA390" t="str">
            <v>NULL</v>
          </cell>
          <cell r="AB390" t="str">
            <v>NULL</v>
          </cell>
          <cell r="AC390" t="str">
            <v>NULL</v>
          </cell>
          <cell r="AD390">
            <v>2</v>
          </cell>
          <cell r="AE390" t="str">
            <v>NULL</v>
          </cell>
          <cell r="AF390">
            <v>2</v>
          </cell>
          <cell r="AG390">
            <v>2</v>
          </cell>
          <cell r="AH390">
            <v>2</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A391" t="str">
            <v>NULL</v>
          </cell>
          <cell r="AB391" t="str">
            <v>NULL</v>
          </cell>
          <cell r="AC391" t="str">
            <v>NULL</v>
          </cell>
          <cell r="AD391">
            <v>3</v>
          </cell>
          <cell r="AE391" t="str">
            <v>NULL</v>
          </cell>
          <cell r="AF391">
            <v>3</v>
          </cell>
          <cell r="AG391">
            <v>3</v>
          </cell>
          <cell r="AH391">
            <v>3</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NULL</v>
          </cell>
          <cell r="Y392" t="str">
            <v>NULL</v>
          </cell>
          <cell r="Z392" t="str">
            <v>NULL</v>
          </cell>
          <cell r="AA392" t="str">
            <v>NULL</v>
          </cell>
          <cell r="AB392" t="str">
            <v>NULL</v>
          </cell>
          <cell r="AC392" t="str">
            <v>NULL</v>
          </cell>
          <cell r="AD392">
            <v>2</v>
          </cell>
          <cell r="AE392" t="str">
            <v>NULL</v>
          </cell>
          <cell r="AF392">
            <v>2</v>
          </cell>
          <cell r="AG392">
            <v>2</v>
          </cell>
          <cell r="AH392">
            <v>1</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NULL</v>
          </cell>
          <cell r="Y393" t="str">
            <v>NULL</v>
          </cell>
          <cell r="Z393" t="str">
            <v>NULL</v>
          </cell>
          <cell r="AA393" t="str">
            <v>NULL</v>
          </cell>
          <cell r="AB393" t="str">
            <v>NULL</v>
          </cell>
          <cell r="AC393" t="str">
            <v>NULL</v>
          </cell>
          <cell r="AD393">
            <v>3</v>
          </cell>
          <cell r="AE393" t="str">
            <v>NULL</v>
          </cell>
          <cell r="AF393">
            <v>3</v>
          </cell>
          <cell r="AG393">
            <v>3</v>
          </cell>
          <cell r="AH393">
            <v>2</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S8 deemed S5</v>
          </cell>
          <cell r="Q394" t="str">
            <v>NULL</v>
          </cell>
          <cell r="R394">
            <v>2</v>
          </cell>
          <cell r="S394" t="str">
            <v>NULL</v>
          </cell>
          <cell r="T394">
            <v>2</v>
          </cell>
          <cell r="U394">
            <v>2</v>
          </cell>
          <cell r="V394">
            <v>2</v>
          </cell>
          <cell r="W394">
            <v>2</v>
          </cell>
          <cell r="X394" t="str">
            <v>NULL</v>
          </cell>
          <cell r="Y394" t="str">
            <v>NULL</v>
          </cell>
          <cell r="Z394" t="str">
            <v>NULL</v>
          </cell>
          <cell r="AA394" t="str">
            <v>NULL</v>
          </cell>
          <cell r="AB394" t="str">
            <v>NULL</v>
          </cell>
          <cell r="AC394" t="str">
            <v>NULL</v>
          </cell>
          <cell r="AD394">
            <v>2</v>
          </cell>
          <cell r="AE394" t="str">
            <v>NULL</v>
          </cell>
          <cell r="AF394">
            <v>2</v>
          </cell>
          <cell r="AG394">
            <v>2</v>
          </cell>
          <cell r="AH394">
            <v>1</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NULL</v>
          </cell>
          <cell r="Y395" t="str">
            <v>NULL</v>
          </cell>
          <cell r="Z395" t="str">
            <v>NULL</v>
          </cell>
          <cell r="AA395" t="str">
            <v>NULL</v>
          </cell>
          <cell r="AB395" t="str">
            <v>NULL</v>
          </cell>
          <cell r="AC395" t="str">
            <v>NULL</v>
          </cell>
          <cell r="AD395">
            <v>3</v>
          </cell>
          <cell r="AE395" t="str">
            <v>NULL</v>
          </cell>
          <cell r="AF395">
            <v>3</v>
          </cell>
          <cell r="AG395">
            <v>3</v>
          </cell>
          <cell r="AH395">
            <v>3</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Special</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NULL</v>
          </cell>
          <cell r="Y396" t="str">
            <v>NULL</v>
          </cell>
          <cell r="Z396" t="str">
            <v>NULL</v>
          </cell>
          <cell r="AA396" t="str">
            <v>NULL</v>
          </cell>
          <cell r="AB396" t="str">
            <v>NULL</v>
          </cell>
          <cell r="AC396" t="str">
            <v>NULL</v>
          </cell>
          <cell r="AD396">
            <v>2</v>
          </cell>
          <cell r="AE396" t="str">
            <v>NULL</v>
          </cell>
          <cell r="AF396">
            <v>2</v>
          </cell>
          <cell r="AG396">
            <v>2</v>
          </cell>
          <cell r="AH396">
            <v>2</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NULL</v>
          </cell>
          <cell r="Y397">
            <v>3</v>
          </cell>
          <cell r="Z397" t="str">
            <v>NULL</v>
          </cell>
          <cell r="AA397" t="str">
            <v>NULL</v>
          </cell>
          <cell r="AB397" t="str">
            <v>NULL</v>
          </cell>
          <cell r="AC397" t="str">
            <v>NULL</v>
          </cell>
          <cell r="AD397">
            <v>3</v>
          </cell>
          <cell r="AE397" t="str">
            <v>NULL</v>
          </cell>
          <cell r="AF397">
            <v>3</v>
          </cell>
          <cell r="AG397">
            <v>3</v>
          </cell>
          <cell r="AH397">
            <v>2</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A398" t="str">
            <v>NULL</v>
          </cell>
          <cell r="AB398" t="str">
            <v>NULL</v>
          </cell>
          <cell r="AC398" t="str">
            <v>NULL</v>
          </cell>
          <cell r="AD398">
            <v>3</v>
          </cell>
          <cell r="AE398" t="str">
            <v>NULL</v>
          </cell>
          <cell r="AF398">
            <v>3</v>
          </cell>
          <cell r="AG398">
            <v>3</v>
          </cell>
          <cell r="AH398">
            <v>3</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and the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NULL</v>
          </cell>
          <cell r="Y399" t="str">
            <v>NULL</v>
          </cell>
          <cell r="Z399" t="str">
            <v>NULL</v>
          </cell>
          <cell r="AA399" t="str">
            <v>NULL</v>
          </cell>
          <cell r="AB399" t="str">
            <v>NULL</v>
          </cell>
          <cell r="AC399" t="str">
            <v>NULL</v>
          </cell>
          <cell r="AD399">
            <v>2</v>
          </cell>
          <cell r="AE399" t="str">
            <v>NULL</v>
          </cell>
          <cell r="AF399">
            <v>2</v>
          </cell>
          <cell r="AG399">
            <v>2</v>
          </cell>
          <cell r="AH399">
            <v>2</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and the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NULL</v>
          </cell>
          <cell r="Y400" t="str">
            <v>NULL</v>
          </cell>
          <cell r="Z400" t="str">
            <v>NULL</v>
          </cell>
          <cell r="AA400" t="str">
            <v>NULL</v>
          </cell>
          <cell r="AB400" t="str">
            <v>NULL</v>
          </cell>
          <cell r="AC400" t="str">
            <v>NULL</v>
          </cell>
          <cell r="AD400">
            <v>2</v>
          </cell>
          <cell r="AE400" t="str">
            <v>NULL</v>
          </cell>
          <cell r="AF400">
            <v>2</v>
          </cell>
          <cell r="AG400">
            <v>2</v>
          </cell>
          <cell r="AH400">
            <v>2</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and the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NULL</v>
          </cell>
          <cell r="Y401" t="str">
            <v>NULL</v>
          </cell>
          <cell r="Z401" t="str">
            <v>NULL</v>
          </cell>
          <cell r="AA401" t="str">
            <v>NULL</v>
          </cell>
          <cell r="AB401" t="str">
            <v>NULL</v>
          </cell>
          <cell r="AC401" t="str">
            <v>NULL</v>
          </cell>
          <cell r="AD401">
            <v>2</v>
          </cell>
          <cell r="AE401" t="str">
            <v>NULL</v>
          </cell>
          <cell r="AF401">
            <v>2</v>
          </cell>
          <cell r="AG401">
            <v>2</v>
          </cell>
          <cell r="AH401">
            <v>1</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and the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S8 deemed S5</v>
          </cell>
          <cell r="Q402" t="str">
            <v>NULL</v>
          </cell>
          <cell r="R402">
            <v>3</v>
          </cell>
          <cell r="S402" t="str">
            <v>NULL</v>
          </cell>
          <cell r="T402">
            <v>3</v>
          </cell>
          <cell r="U402">
            <v>3</v>
          </cell>
          <cell r="V402">
            <v>3</v>
          </cell>
          <cell r="W402">
            <v>3</v>
          </cell>
          <cell r="X402" t="str">
            <v>NULL</v>
          </cell>
          <cell r="Y402">
            <v>3</v>
          </cell>
          <cell r="Z402" t="str">
            <v>NULL</v>
          </cell>
          <cell r="AA402" t="str">
            <v>NULL</v>
          </cell>
          <cell r="AB402" t="str">
            <v>NULL</v>
          </cell>
          <cell r="AC402" t="str">
            <v>NULL</v>
          </cell>
          <cell r="AD402">
            <v>2</v>
          </cell>
          <cell r="AE402" t="str">
            <v>NULL</v>
          </cell>
          <cell r="AF402">
            <v>2</v>
          </cell>
          <cell r="AG402">
            <v>2</v>
          </cell>
          <cell r="AH402">
            <v>1</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and the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NULL</v>
          </cell>
          <cell r="Y403" t="str">
            <v>NULL</v>
          </cell>
          <cell r="Z403" t="str">
            <v>NULL</v>
          </cell>
          <cell r="AA403" t="str">
            <v>NULL</v>
          </cell>
          <cell r="AB403" t="str">
            <v>NULL</v>
          </cell>
          <cell r="AC403" t="str">
            <v>NULL</v>
          </cell>
          <cell r="AD403">
            <v>2</v>
          </cell>
          <cell r="AE403" t="str">
            <v>NULL</v>
          </cell>
          <cell r="AF403">
            <v>2</v>
          </cell>
          <cell r="AG403">
            <v>2</v>
          </cell>
          <cell r="AH403">
            <v>2</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and the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NULL</v>
          </cell>
          <cell r="Y404">
            <v>2</v>
          </cell>
          <cell r="Z404" t="str">
            <v>NULL</v>
          </cell>
          <cell r="AA404" t="str">
            <v>NULL</v>
          </cell>
          <cell r="AB404" t="str">
            <v>NULL</v>
          </cell>
          <cell r="AC404" t="str">
            <v>NULL</v>
          </cell>
          <cell r="AD404">
            <v>3</v>
          </cell>
          <cell r="AE404" t="str">
            <v>NULL</v>
          </cell>
          <cell r="AF404">
            <v>3</v>
          </cell>
          <cell r="AG404">
            <v>3</v>
          </cell>
          <cell r="AH404">
            <v>2</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and the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S8 deemed S5</v>
          </cell>
          <cell r="Q405" t="str">
            <v>NULL</v>
          </cell>
          <cell r="R405">
            <v>3</v>
          </cell>
          <cell r="S405" t="str">
            <v>NULL</v>
          </cell>
          <cell r="T405">
            <v>3</v>
          </cell>
          <cell r="U405">
            <v>3</v>
          </cell>
          <cell r="V405">
            <v>2</v>
          </cell>
          <cell r="W405">
            <v>2</v>
          </cell>
          <cell r="X405" t="str">
            <v>NULL</v>
          </cell>
          <cell r="Y405">
            <v>3</v>
          </cell>
          <cell r="Z405" t="str">
            <v>NULL</v>
          </cell>
          <cell r="AA405" t="str">
            <v>NULL</v>
          </cell>
          <cell r="AB405" t="str">
            <v>NULL</v>
          </cell>
          <cell r="AC405" t="str">
            <v>NULL</v>
          </cell>
          <cell r="AD405">
            <v>2</v>
          </cell>
          <cell r="AE405" t="str">
            <v>NULL</v>
          </cell>
          <cell r="AF405">
            <v>2</v>
          </cell>
          <cell r="AG405">
            <v>2</v>
          </cell>
          <cell r="AH405">
            <v>2</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and the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A406" t="str">
            <v>NULL</v>
          </cell>
          <cell r="AB406" t="str">
            <v>NULL</v>
          </cell>
          <cell r="AC406" t="str">
            <v>NULL</v>
          </cell>
          <cell r="AD406">
            <v>4</v>
          </cell>
          <cell r="AE406" t="str">
            <v>SM</v>
          </cell>
          <cell r="AF406">
            <v>4</v>
          </cell>
          <cell r="AG406">
            <v>4</v>
          </cell>
          <cell r="AH406">
            <v>4</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and the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S8 deemed S5</v>
          </cell>
          <cell r="Q407" t="str">
            <v>NULL</v>
          </cell>
          <cell r="R407">
            <v>2</v>
          </cell>
          <cell r="S407" t="str">
            <v>NULL</v>
          </cell>
          <cell r="T407">
            <v>2</v>
          </cell>
          <cell r="U407">
            <v>2</v>
          </cell>
          <cell r="V407">
            <v>2</v>
          </cell>
          <cell r="W407">
            <v>2</v>
          </cell>
          <cell r="X407" t="str">
            <v>NULL</v>
          </cell>
          <cell r="Y407">
            <v>2</v>
          </cell>
          <cell r="Z407" t="str">
            <v>NULL</v>
          </cell>
          <cell r="AA407" t="str">
            <v>NULL</v>
          </cell>
          <cell r="AB407" t="str">
            <v>NULL</v>
          </cell>
          <cell r="AC407" t="str">
            <v>NULL</v>
          </cell>
          <cell r="AD407">
            <v>2</v>
          </cell>
          <cell r="AE407" t="str">
            <v>NULL</v>
          </cell>
          <cell r="AF407">
            <v>2</v>
          </cell>
          <cell r="AG407">
            <v>2</v>
          </cell>
          <cell r="AH407">
            <v>1</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and the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NULL</v>
          </cell>
          <cell r="Y408" t="str">
            <v>NULL</v>
          </cell>
          <cell r="Z408" t="str">
            <v>NULL</v>
          </cell>
          <cell r="AA408" t="str">
            <v>NULL</v>
          </cell>
          <cell r="AB408" t="str">
            <v>NULL</v>
          </cell>
          <cell r="AC408" t="str">
            <v>NULL</v>
          </cell>
          <cell r="AD408">
            <v>2</v>
          </cell>
          <cell r="AE408" t="str">
            <v>NULL</v>
          </cell>
          <cell r="AF408">
            <v>2</v>
          </cell>
          <cell r="AG408">
            <v>2</v>
          </cell>
          <cell r="AH408">
            <v>1</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and the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A409" t="str">
            <v>NULL</v>
          </cell>
          <cell r="AB409" t="str">
            <v>NULL</v>
          </cell>
          <cell r="AC409" t="str">
            <v>NULL</v>
          </cell>
          <cell r="AD409">
            <v>4</v>
          </cell>
          <cell r="AE409" t="str">
            <v>SM</v>
          </cell>
          <cell r="AF409">
            <v>3</v>
          </cell>
          <cell r="AG409">
            <v>3</v>
          </cell>
          <cell r="AH409">
            <v>3</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and the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A410" t="str">
            <v>NULL</v>
          </cell>
          <cell r="AB410" t="str">
            <v>NULL</v>
          </cell>
          <cell r="AC410" t="str">
            <v>NULL</v>
          </cell>
          <cell r="AD410">
            <v>4</v>
          </cell>
          <cell r="AE410" t="str">
            <v>SM</v>
          </cell>
          <cell r="AF410">
            <v>4</v>
          </cell>
          <cell r="AG410">
            <v>4</v>
          </cell>
          <cell r="AH410">
            <v>3</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and the Humber</v>
          </cell>
          <cell r="F411" t="str">
            <v>Durham</v>
          </cell>
          <cell r="G411" t="str">
            <v>North Durham</v>
          </cell>
          <cell r="H411" t="str">
            <v>DH9 8PR</v>
          </cell>
          <cell r="I411" t="str">
            <v>Community Special School</v>
          </cell>
          <cell r="J411" t="str">
            <v>Special</v>
          </cell>
          <cell r="K411" t="str">
            <v>Not applicable</v>
          </cell>
          <cell r="L411">
            <v>10006612</v>
          </cell>
          <cell r="M411">
            <v>42297</v>
          </cell>
          <cell r="N411">
            <v>42298</v>
          </cell>
          <cell r="O411" t="str">
            <v>Maintained Academy and School Short inspection</v>
          </cell>
          <cell r="P411" t="str">
            <v>Schools - S8 deemed S5</v>
          </cell>
          <cell r="Q411" t="str">
            <v>NULL</v>
          </cell>
          <cell r="R411">
            <v>3</v>
          </cell>
          <cell r="S411" t="str">
            <v>NULL</v>
          </cell>
          <cell r="T411">
            <v>3</v>
          </cell>
          <cell r="U411">
            <v>3</v>
          </cell>
          <cell r="V411">
            <v>2</v>
          </cell>
          <cell r="W411">
            <v>3</v>
          </cell>
          <cell r="X411" t="str">
            <v>NULL</v>
          </cell>
          <cell r="Y411">
            <v>2</v>
          </cell>
          <cell r="Z411" t="str">
            <v>NULL</v>
          </cell>
          <cell r="AA411" t="str">
            <v>NULL</v>
          </cell>
          <cell r="AB411" t="str">
            <v>NULL</v>
          </cell>
          <cell r="AC411" t="str">
            <v>NULL</v>
          </cell>
          <cell r="AD411">
            <v>2</v>
          </cell>
          <cell r="AE411" t="str">
            <v>NULL</v>
          </cell>
          <cell r="AF411">
            <v>2</v>
          </cell>
          <cell r="AG411">
            <v>2</v>
          </cell>
          <cell r="AH411">
            <v>2</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and the Humber</v>
          </cell>
          <cell r="F412" t="str">
            <v>Durham</v>
          </cell>
          <cell r="G412" t="str">
            <v>Sedgefield</v>
          </cell>
          <cell r="H412" t="str">
            <v>DL17 0HP</v>
          </cell>
          <cell r="I412" t="str">
            <v>Community Special School</v>
          </cell>
          <cell r="J412" t="str">
            <v>Special</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NULL</v>
          </cell>
          <cell r="Y412" t="str">
            <v>NULL</v>
          </cell>
          <cell r="Z412" t="str">
            <v>NULL</v>
          </cell>
          <cell r="AA412" t="str">
            <v>NULL</v>
          </cell>
          <cell r="AB412" t="str">
            <v>NULL</v>
          </cell>
          <cell r="AC412" t="str">
            <v>NULL</v>
          </cell>
          <cell r="AD412">
            <v>2</v>
          </cell>
          <cell r="AE412" t="str">
            <v>NULL</v>
          </cell>
          <cell r="AF412">
            <v>2</v>
          </cell>
          <cell r="AG412">
            <v>2</v>
          </cell>
          <cell r="AH412">
            <v>2</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NULL</v>
          </cell>
          <cell r="Y413">
            <v>1</v>
          </cell>
          <cell r="Z413" t="str">
            <v>NULL</v>
          </cell>
          <cell r="AA413" t="str">
            <v>NULL</v>
          </cell>
          <cell r="AB413" t="str">
            <v>NULL</v>
          </cell>
          <cell r="AC413" t="str">
            <v>NULL</v>
          </cell>
          <cell r="AD413">
            <v>3</v>
          </cell>
          <cell r="AE413" t="str">
            <v>NULL</v>
          </cell>
          <cell r="AF413">
            <v>3</v>
          </cell>
          <cell r="AG413">
            <v>3</v>
          </cell>
          <cell r="AH413">
            <v>2</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NULL</v>
          </cell>
          <cell r="Y414">
            <v>2</v>
          </cell>
          <cell r="Z414" t="str">
            <v>NULL</v>
          </cell>
          <cell r="AA414" t="str">
            <v>NULL</v>
          </cell>
          <cell r="AB414" t="str">
            <v>NULL</v>
          </cell>
          <cell r="AC414" t="str">
            <v>NULL</v>
          </cell>
          <cell r="AD414">
            <v>3</v>
          </cell>
          <cell r="AE414" t="str">
            <v>NULL</v>
          </cell>
          <cell r="AF414">
            <v>3</v>
          </cell>
          <cell r="AG414">
            <v>3</v>
          </cell>
          <cell r="AH414">
            <v>2</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Does not have a sixth form</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NULL</v>
          </cell>
          <cell r="Y415">
            <v>2</v>
          </cell>
          <cell r="Z415" t="str">
            <v>NULL</v>
          </cell>
          <cell r="AA415" t="str">
            <v>NULL</v>
          </cell>
          <cell r="AB415" t="str">
            <v>NULL</v>
          </cell>
          <cell r="AC415" t="str">
            <v>NULL</v>
          </cell>
          <cell r="AD415">
            <v>3</v>
          </cell>
          <cell r="AE415" t="str">
            <v>NULL</v>
          </cell>
          <cell r="AF415">
            <v>3</v>
          </cell>
          <cell r="AG415">
            <v>3</v>
          </cell>
          <cell r="AH415">
            <v>2</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NULL</v>
          </cell>
          <cell r="Y416">
            <v>2</v>
          </cell>
          <cell r="Z416" t="str">
            <v>NULL</v>
          </cell>
          <cell r="AA416" t="str">
            <v>NULL</v>
          </cell>
          <cell r="AB416" t="str">
            <v>NULL</v>
          </cell>
          <cell r="AC416" t="str">
            <v>NULL</v>
          </cell>
          <cell r="AD416">
            <v>3</v>
          </cell>
          <cell r="AE416" t="str">
            <v>NULL</v>
          </cell>
          <cell r="AF416">
            <v>3</v>
          </cell>
          <cell r="AG416">
            <v>3</v>
          </cell>
          <cell r="AH416">
            <v>3</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S8 deemed S5</v>
          </cell>
          <cell r="Q417" t="str">
            <v>NULL</v>
          </cell>
          <cell r="R417">
            <v>4</v>
          </cell>
          <cell r="S417" t="str">
            <v>SM</v>
          </cell>
          <cell r="T417">
            <v>4</v>
          </cell>
          <cell r="U417">
            <v>4</v>
          </cell>
          <cell r="V417">
            <v>3</v>
          </cell>
          <cell r="W417">
            <v>4</v>
          </cell>
          <cell r="X417" t="str">
            <v>NULL</v>
          </cell>
          <cell r="Y417">
            <v>2</v>
          </cell>
          <cell r="Z417" t="str">
            <v>NULL</v>
          </cell>
          <cell r="AA417" t="str">
            <v>NULL</v>
          </cell>
          <cell r="AB417" t="str">
            <v>NULL</v>
          </cell>
          <cell r="AC417" t="str">
            <v>NULL</v>
          </cell>
          <cell r="AD417">
            <v>2</v>
          </cell>
          <cell r="AE417" t="str">
            <v>NULL</v>
          </cell>
          <cell r="AF417">
            <v>2</v>
          </cell>
          <cell r="AG417">
            <v>2</v>
          </cell>
          <cell r="AH417">
            <v>2</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S8 deemed S5</v>
          </cell>
          <cell r="Q418" t="str">
            <v>NULL</v>
          </cell>
          <cell r="R418">
            <v>2</v>
          </cell>
          <cell r="S418" t="str">
            <v>NULL</v>
          </cell>
          <cell r="T418">
            <v>2</v>
          </cell>
          <cell r="U418">
            <v>2</v>
          </cell>
          <cell r="V418">
            <v>2</v>
          </cell>
          <cell r="W418">
            <v>2</v>
          </cell>
          <cell r="X418" t="str">
            <v>NULL</v>
          </cell>
          <cell r="Y418" t="str">
            <v>NULL</v>
          </cell>
          <cell r="Z418" t="str">
            <v>NULL</v>
          </cell>
          <cell r="AA418" t="str">
            <v>NULL</v>
          </cell>
          <cell r="AB418" t="str">
            <v>NULL</v>
          </cell>
          <cell r="AC418" t="str">
            <v>NULL</v>
          </cell>
          <cell r="AD418">
            <v>4</v>
          </cell>
          <cell r="AE418" t="str">
            <v>SM</v>
          </cell>
          <cell r="AF418">
            <v>4</v>
          </cell>
          <cell r="AG418">
            <v>4</v>
          </cell>
          <cell r="AH418">
            <v>3</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NULL</v>
          </cell>
          <cell r="Y419">
            <v>2</v>
          </cell>
          <cell r="Z419" t="str">
            <v>NULL</v>
          </cell>
          <cell r="AA419" t="str">
            <v>NULL</v>
          </cell>
          <cell r="AB419" t="str">
            <v>NULL</v>
          </cell>
          <cell r="AC419" t="str">
            <v>NULL</v>
          </cell>
          <cell r="AD419">
            <v>3</v>
          </cell>
          <cell r="AE419" t="str">
            <v>NULL</v>
          </cell>
          <cell r="AF419">
            <v>3</v>
          </cell>
          <cell r="AG419">
            <v>3</v>
          </cell>
          <cell r="AH419">
            <v>3</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S8 deemed S5</v>
          </cell>
          <cell r="Q420" t="str">
            <v>NULL</v>
          </cell>
          <cell r="R420">
            <v>2</v>
          </cell>
          <cell r="S420" t="str">
            <v>NULL</v>
          </cell>
          <cell r="T420">
            <v>2</v>
          </cell>
          <cell r="U420">
            <v>2</v>
          </cell>
          <cell r="V420">
            <v>2</v>
          </cell>
          <cell r="W420">
            <v>2</v>
          </cell>
          <cell r="X420" t="str">
            <v>NULL</v>
          </cell>
          <cell r="Y420">
            <v>2</v>
          </cell>
          <cell r="Z420" t="str">
            <v>NULL</v>
          </cell>
          <cell r="AA420" t="str">
            <v>NULL</v>
          </cell>
          <cell r="AB420" t="str">
            <v>NULL</v>
          </cell>
          <cell r="AC420" t="str">
            <v>NULL</v>
          </cell>
          <cell r="AD420">
            <v>2</v>
          </cell>
          <cell r="AE420" t="str">
            <v>NULL</v>
          </cell>
          <cell r="AF420">
            <v>2</v>
          </cell>
          <cell r="AG420">
            <v>2</v>
          </cell>
          <cell r="AH420">
            <v>2</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NULL</v>
          </cell>
          <cell r="Y421">
            <v>2</v>
          </cell>
          <cell r="Z421" t="str">
            <v>NULL</v>
          </cell>
          <cell r="AA421" t="str">
            <v>NULL</v>
          </cell>
          <cell r="AB421" t="str">
            <v>NULL</v>
          </cell>
          <cell r="AC421" t="str">
            <v>NULL</v>
          </cell>
          <cell r="AD421">
            <v>3</v>
          </cell>
          <cell r="AE421" t="str">
            <v>NULL</v>
          </cell>
          <cell r="AF421">
            <v>3</v>
          </cell>
          <cell r="AG421">
            <v>3</v>
          </cell>
          <cell r="AH421">
            <v>2</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NULL</v>
          </cell>
          <cell r="Y422" t="str">
            <v>NULL</v>
          </cell>
          <cell r="Z422" t="str">
            <v>NULL</v>
          </cell>
          <cell r="AA422" t="str">
            <v>NULL</v>
          </cell>
          <cell r="AB422" t="str">
            <v>NULL</v>
          </cell>
          <cell r="AC422" t="str">
            <v>NULL</v>
          </cell>
          <cell r="AD422">
            <v>2</v>
          </cell>
          <cell r="AE422" t="str">
            <v>NULL</v>
          </cell>
          <cell r="AF422">
            <v>2</v>
          </cell>
          <cell r="AG422">
            <v>2</v>
          </cell>
          <cell r="AH422">
            <v>2</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S8 deemed S5</v>
          </cell>
          <cell r="Q423" t="str">
            <v>NULL</v>
          </cell>
          <cell r="R423">
            <v>3</v>
          </cell>
          <cell r="S423" t="str">
            <v>NULL</v>
          </cell>
          <cell r="T423">
            <v>3</v>
          </cell>
          <cell r="U423">
            <v>3</v>
          </cell>
          <cell r="V423">
            <v>2</v>
          </cell>
          <cell r="W423">
            <v>3</v>
          </cell>
          <cell r="X423" t="str">
            <v>NULL</v>
          </cell>
          <cell r="Y423">
            <v>2</v>
          </cell>
          <cell r="Z423" t="str">
            <v>NULL</v>
          </cell>
          <cell r="AA423" t="str">
            <v>NULL</v>
          </cell>
          <cell r="AB423" t="str">
            <v>NULL</v>
          </cell>
          <cell r="AC423" t="str">
            <v>NULL</v>
          </cell>
          <cell r="AD423">
            <v>2</v>
          </cell>
          <cell r="AE423" t="str">
            <v>NULL</v>
          </cell>
          <cell r="AF423">
            <v>2</v>
          </cell>
          <cell r="AG423">
            <v>2</v>
          </cell>
          <cell r="AH423">
            <v>2</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NULL</v>
          </cell>
          <cell r="Y424" t="str">
            <v>NULL</v>
          </cell>
          <cell r="Z424" t="str">
            <v>NULL</v>
          </cell>
          <cell r="AA424" t="str">
            <v>NULL</v>
          </cell>
          <cell r="AB424" t="str">
            <v>NULL</v>
          </cell>
          <cell r="AC424" t="str">
            <v>NULL</v>
          </cell>
          <cell r="AD424">
            <v>2</v>
          </cell>
          <cell r="AE424" t="str">
            <v>NULL</v>
          </cell>
          <cell r="AF424">
            <v>2</v>
          </cell>
          <cell r="AG424">
            <v>2</v>
          </cell>
          <cell r="AH424">
            <v>2</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NULL</v>
          </cell>
          <cell r="Y425">
            <v>2</v>
          </cell>
          <cell r="Z425" t="str">
            <v>NULL</v>
          </cell>
          <cell r="AA425" t="str">
            <v>NULL</v>
          </cell>
          <cell r="AB425" t="str">
            <v>NULL</v>
          </cell>
          <cell r="AC425" t="str">
            <v>NULL</v>
          </cell>
          <cell r="AD425">
            <v>3</v>
          </cell>
          <cell r="AE425" t="str">
            <v>NULL</v>
          </cell>
          <cell r="AF425">
            <v>3</v>
          </cell>
          <cell r="AG425">
            <v>3</v>
          </cell>
          <cell r="AH425">
            <v>3</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NULL</v>
          </cell>
          <cell r="Y426">
            <v>3</v>
          </cell>
          <cell r="Z426" t="str">
            <v>NULL</v>
          </cell>
          <cell r="AA426" t="str">
            <v>NULL</v>
          </cell>
          <cell r="AB426" t="str">
            <v>NULL</v>
          </cell>
          <cell r="AC426" t="str">
            <v>NULL</v>
          </cell>
          <cell r="AD426">
            <v>3</v>
          </cell>
          <cell r="AE426" t="str">
            <v>NULL</v>
          </cell>
          <cell r="AF426">
            <v>3</v>
          </cell>
          <cell r="AG426">
            <v>3</v>
          </cell>
          <cell r="AH426">
            <v>2</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S8 deemed S5</v>
          </cell>
          <cell r="Q427" t="str">
            <v>NULL</v>
          </cell>
          <cell r="R427">
            <v>2</v>
          </cell>
          <cell r="S427" t="str">
            <v>NULL</v>
          </cell>
          <cell r="T427">
            <v>2</v>
          </cell>
          <cell r="U427">
            <v>2</v>
          </cell>
          <cell r="V427">
            <v>2</v>
          </cell>
          <cell r="W427">
            <v>2</v>
          </cell>
          <cell r="X427" t="str">
            <v>NULL</v>
          </cell>
          <cell r="Y427">
            <v>2</v>
          </cell>
          <cell r="Z427" t="str">
            <v>NULL</v>
          </cell>
          <cell r="AA427" t="str">
            <v>NULL</v>
          </cell>
          <cell r="AB427" t="str">
            <v>NULL</v>
          </cell>
          <cell r="AC427" t="str">
            <v>NULL</v>
          </cell>
          <cell r="AD427">
            <v>2</v>
          </cell>
          <cell r="AE427" t="str">
            <v>NULL</v>
          </cell>
          <cell r="AF427">
            <v>2</v>
          </cell>
          <cell r="AG427">
            <v>2</v>
          </cell>
          <cell r="AH427">
            <v>1</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NULL</v>
          </cell>
          <cell r="Y428">
            <v>2</v>
          </cell>
          <cell r="Z428" t="str">
            <v>NULL</v>
          </cell>
          <cell r="AA428" t="str">
            <v>NULL</v>
          </cell>
          <cell r="AB428" t="str">
            <v>NULL</v>
          </cell>
          <cell r="AC428" t="str">
            <v>NULL</v>
          </cell>
          <cell r="AD428">
            <v>3</v>
          </cell>
          <cell r="AE428" t="str">
            <v>NULL</v>
          </cell>
          <cell r="AF428">
            <v>3</v>
          </cell>
          <cell r="AG428">
            <v>3</v>
          </cell>
          <cell r="AH428">
            <v>2</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S8 deemed S5</v>
          </cell>
          <cell r="Q429" t="str">
            <v>NULL</v>
          </cell>
          <cell r="R429">
            <v>3</v>
          </cell>
          <cell r="S429" t="str">
            <v>NULL</v>
          </cell>
          <cell r="T429">
            <v>3</v>
          </cell>
          <cell r="U429">
            <v>3</v>
          </cell>
          <cell r="V429">
            <v>3</v>
          </cell>
          <cell r="W429">
            <v>3</v>
          </cell>
          <cell r="X429" t="str">
            <v>NULL</v>
          </cell>
          <cell r="Y429" t="str">
            <v>NULL</v>
          </cell>
          <cell r="Z429">
            <v>2</v>
          </cell>
          <cell r="AA429" t="str">
            <v>NULL</v>
          </cell>
          <cell r="AB429" t="str">
            <v>NULL</v>
          </cell>
          <cell r="AC429" t="str">
            <v>NULL</v>
          </cell>
          <cell r="AD429">
            <v>2</v>
          </cell>
          <cell r="AE429" t="str">
            <v>NULL</v>
          </cell>
          <cell r="AF429">
            <v>2</v>
          </cell>
          <cell r="AG429">
            <v>2</v>
          </cell>
          <cell r="AH429">
            <v>2</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Special</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NULL</v>
          </cell>
          <cell r="Y430" t="str">
            <v>NULL</v>
          </cell>
          <cell r="Z430" t="str">
            <v>NULL</v>
          </cell>
          <cell r="AA430" t="str">
            <v>NULL</v>
          </cell>
          <cell r="AB430" t="str">
            <v>NULL</v>
          </cell>
          <cell r="AC430" t="str">
            <v>NULL</v>
          </cell>
          <cell r="AD430">
            <v>2</v>
          </cell>
          <cell r="AE430" t="str">
            <v>NULL</v>
          </cell>
          <cell r="AF430">
            <v>2</v>
          </cell>
          <cell r="AG430">
            <v>2</v>
          </cell>
          <cell r="AH430">
            <v>2</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Special</v>
          </cell>
          <cell r="K431" t="str">
            <v>Not applicable</v>
          </cell>
          <cell r="L431">
            <v>10005621</v>
          </cell>
          <cell r="M431">
            <v>42348</v>
          </cell>
          <cell r="N431">
            <v>42349</v>
          </cell>
          <cell r="O431" t="str">
            <v>Maintained Academy and School Short inspection</v>
          </cell>
          <cell r="P431" t="str">
            <v>Schools - S8 deemed S5</v>
          </cell>
          <cell r="Q431" t="str">
            <v>NULL</v>
          </cell>
          <cell r="R431">
            <v>1</v>
          </cell>
          <cell r="S431" t="str">
            <v>NULL</v>
          </cell>
          <cell r="T431">
            <v>1</v>
          </cell>
          <cell r="U431">
            <v>1</v>
          </cell>
          <cell r="V431">
            <v>1</v>
          </cell>
          <cell r="W431">
            <v>1</v>
          </cell>
          <cell r="X431" t="str">
            <v>NULL</v>
          </cell>
          <cell r="Y431" t="str">
            <v>NULL</v>
          </cell>
          <cell r="Z431" t="str">
            <v>NULL</v>
          </cell>
          <cell r="AA431" t="str">
            <v>NULL</v>
          </cell>
          <cell r="AB431" t="str">
            <v>NULL</v>
          </cell>
          <cell r="AC431" t="str">
            <v>NULL</v>
          </cell>
          <cell r="AD431">
            <v>2</v>
          </cell>
          <cell r="AE431" t="str">
            <v>NULL</v>
          </cell>
          <cell r="AF431">
            <v>2</v>
          </cell>
          <cell r="AG431">
            <v>2</v>
          </cell>
          <cell r="AH431">
            <v>2</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S8 deemed S5</v>
          </cell>
          <cell r="Q432" t="str">
            <v>NULL</v>
          </cell>
          <cell r="R432">
            <v>3</v>
          </cell>
          <cell r="S432" t="str">
            <v>NULL</v>
          </cell>
          <cell r="T432">
            <v>3</v>
          </cell>
          <cell r="U432">
            <v>3</v>
          </cell>
          <cell r="V432">
            <v>2</v>
          </cell>
          <cell r="W432">
            <v>3</v>
          </cell>
          <cell r="X432" t="str">
            <v>NULL</v>
          </cell>
          <cell r="Y432" t="str">
            <v>NULL</v>
          </cell>
          <cell r="Z432" t="str">
            <v>NULL</v>
          </cell>
          <cell r="AA432" t="str">
            <v>NULL</v>
          </cell>
          <cell r="AB432" t="str">
            <v>NULL</v>
          </cell>
          <cell r="AC432" t="str">
            <v>NULL</v>
          </cell>
          <cell r="AD432">
            <v>2</v>
          </cell>
          <cell r="AE432" t="str">
            <v>NULL</v>
          </cell>
          <cell r="AF432">
            <v>2</v>
          </cell>
          <cell r="AG432">
            <v>2</v>
          </cell>
          <cell r="AH432">
            <v>2</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NULL</v>
          </cell>
          <cell r="Y433">
            <v>1</v>
          </cell>
          <cell r="Z433" t="str">
            <v>NULL</v>
          </cell>
          <cell r="AA433" t="str">
            <v>NULL</v>
          </cell>
          <cell r="AB433" t="str">
            <v>NULL</v>
          </cell>
          <cell r="AC433" t="str">
            <v>NULL</v>
          </cell>
          <cell r="AD433">
            <v>3</v>
          </cell>
          <cell r="AE433" t="str">
            <v>NULL</v>
          </cell>
          <cell r="AF433">
            <v>3</v>
          </cell>
          <cell r="AG433">
            <v>3</v>
          </cell>
          <cell r="AH433">
            <v>2</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NULL</v>
          </cell>
          <cell r="Y434" t="str">
            <v>NULL</v>
          </cell>
          <cell r="Z434" t="str">
            <v>NULL</v>
          </cell>
          <cell r="AA434" t="str">
            <v>NULL</v>
          </cell>
          <cell r="AB434" t="str">
            <v>NULL</v>
          </cell>
          <cell r="AC434" t="str">
            <v>NULL</v>
          </cell>
          <cell r="AD434">
            <v>2</v>
          </cell>
          <cell r="AE434" t="str">
            <v>NULL</v>
          </cell>
          <cell r="AF434">
            <v>2</v>
          </cell>
          <cell r="AG434">
            <v>2</v>
          </cell>
          <cell r="AH434">
            <v>2</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A435" t="str">
            <v>NULL</v>
          </cell>
          <cell r="AB435" t="str">
            <v>NULL</v>
          </cell>
          <cell r="AC435" t="str">
            <v>NULL</v>
          </cell>
          <cell r="AD435">
            <v>3</v>
          </cell>
          <cell r="AE435" t="str">
            <v>NULL</v>
          </cell>
          <cell r="AF435">
            <v>3</v>
          </cell>
          <cell r="AG435">
            <v>3</v>
          </cell>
          <cell r="AH435">
            <v>2</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A436" t="str">
            <v>NULL</v>
          </cell>
          <cell r="AB436" t="str">
            <v>NULL</v>
          </cell>
          <cell r="AC436" t="str">
            <v>NULL</v>
          </cell>
          <cell r="AD436">
            <v>4</v>
          </cell>
          <cell r="AE436" t="str">
            <v>SWK</v>
          </cell>
          <cell r="AF436">
            <v>4</v>
          </cell>
          <cell r="AG436">
            <v>4</v>
          </cell>
          <cell r="AH436">
            <v>2</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S8 deemed S5</v>
          </cell>
          <cell r="Q437" t="str">
            <v>NULL</v>
          </cell>
          <cell r="R437">
            <v>2</v>
          </cell>
          <cell r="S437" t="str">
            <v>NULL</v>
          </cell>
          <cell r="T437">
            <v>2</v>
          </cell>
          <cell r="U437">
            <v>2</v>
          </cell>
          <cell r="V437">
            <v>2</v>
          </cell>
          <cell r="W437">
            <v>2</v>
          </cell>
          <cell r="X437" t="str">
            <v>NULL</v>
          </cell>
          <cell r="Y437">
            <v>2</v>
          </cell>
          <cell r="Z437" t="str">
            <v>NULL</v>
          </cell>
          <cell r="AA437" t="str">
            <v>NULL</v>
          </cell>
          <cell r="AB437" t="str">
            <v>NULL</v>
          </cell>
          <cell r="AC437" t="str">
            <v>NULL</v>
          </cell>
          <cell r="AD437">
            <v>2</v>
          </cell>
          <cell r="AE437" t="str">
            <v>NULL</v>
          </cell>
          <cell r="AF437">
            <v>2</v>
          </cell>
          <cell r="AG437">
            <v>2</v>
          </cell>
          <cell r="AH437">
            <v>1</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NULL</v>
          </cell>
          <cell r="Y438">
            <v>2</v>
          </cell>
          <cell r="Z438" t="str">
            <v>NULL</v>
          </cell>
          <cell r="AA438" t="str">
            <v>NULL</v>
          </cell>
          <cell r="AB438" t="str">
            <v>NULL</v>
          </cell>
          <cell r="AC438" t="str">
            <v>NULL</v>
          </cell>
          <cell r="AD438">
            <v>3</v>
          </cell>
          <cell r="AE438" t="str">
            <v>NULL</v>
          </cell>
          <cell r="AF438">
            <v>3</v>
          </cell>
          <cell r="AG438">
            <v>3</v>
          </cell>
          <cell r="AH438">
            <v>2</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NULL</v>
          </cell>
          <cell r="Y439" t="str">
            <v>NULL</v>
          </cell>
          <cell r="Z439" t="str">
            <v>NULL</v>
          </cell>
          <cell r="AA439" t="str">
            <v>NULL</v>
          </cell>
          <cell r="AB439" t="str">
            <v>NULL</v>
          </cell>
          <cell r="AC439" t="str">
            <v>NULL</v>
          </cell>
          <cell r="AD439">
            <v>3</v>
          </cell>
          <cell r="AE439" t="str">
            <v>NULL</v>
          </cell>
          <cell r="AF439">
            <v>3</v>
          </cell>
          <cell r="AG439">
            <v>3</v>
          </cell>
          <cell r="AH439">
            <v>2</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A440" t="str">
            <v>NULL</v>
          </cell>
          <cell r="AB440" t="str">
            <v>NULL</v>
          </cell>
          <cell r="AC440" t="str">
            <v>NULL</v>
          </cell>
          <cell r="AD440">
            <v>3</v>
          </cell>
          <cell r="AE440" t="str">
            <v>NULL</v>
          </cell>
          <cell r="AF440">
            <v>3</v>
          </cell>
          <cell r="AG440">
            <v>3</v>
          </cell>
          <cell r="AH440">
            <v>3</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S8 deemed S5</v>
          </cell>
          <cell r="Q441" t="str">
            <v>NULL</v>
          </cell>
          <cell r="R441">
            <v>4</v>
          </cell>
          <cell r="S441" t="str">
            <v>SM</v>
          </cell>
          <cell r="T441">
            <v>4</v>
          </cell>
          <cell r="U441">
            <v>4</v>
          </cell>
          <cell r="V441">
            <v>3</v>
          </cell>
          <cell r="W441">
            <v>4</v>
          </cell>
          <cell r="X441" t="str">
            <v>NULL</v>
          </cell>
          <cell r="Y441">
            <v>3</v>
          </cell>
          <cell r="Z441" t="str">
            <v>NULL</v>
          </cell>
          <cell r="AA441" t="str">
            <v>NULL</v>
          </cell>
          <cell r="AB441" t="str">
            <v>NULL</v>
          </cell>
          <cell r="AC441" t="str">
            <v>NULL</v>
          </cell>
          <cell r="AD441">
            <v>2</v>
          </cell>
          <cell r="AE441" t="str">
            <v>NULL</v>
          </cell>
          <cell r="AF441">
            <v>2</v>
          </cell>
          <cell r="AG441">
            <v>2</v>
          </cell>
          <cell r="AH441">
            <v>2</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A442" t="str">
            <v>NULL</v>
          </cell>
          <cell r="AB442" t="str">
            <v>NULL</v>
          </cell>
          <cell r="AC442" t="str">
            <v>NULL</v>
          </cell>
          <cell r="AD442">
            <v>4</v>
          </cell>
          <cell r="AE442" t="str">
            <v>SWK</v>
          </cell>
          <cell r="AF442">
            <v>3</v>
          </cell>
          <cell r="AG442">
            <v>3</v>
          </cell>
          <cell r="AH442">
            <v>3</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NULL</v>
          </cell>
          <cell r="Y443">
            <v>2</v>
          </cell>
          <cell r="Z443" t="str">
            <v>NULL</v>
          </cell>
          <cell r="AA443" t="str">
            <v>NULL</v>
          </cell>
          <cell r="AB443" t="str">
            <v>NULL</v>
          </cell>
          <cell r="AC443" t="str">
            <v>NULL</v>
          </cell>
          <cell r="AD443">
            <v>3</v>
          </cell>
          <cell r="AE443" t="str">
            <v>NULL</v>
          </cell>
          <cell r="AF443">
            <v>3</v>
          </cell>
          <cell r="AG443">
            <v>3</v>
          </cell>
          <cell r="AH443">
            <v>2</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S8 deemed S5</v>
          </cell>
          <cell r="Q444" t="str">
            <v>NULL</v>
          </cell>
          <cell r="R444">
            <v>1</v>
          </cell>
          <cell r="S444" t="str">
            <v>NULL</v>
          </cell>
          <cell r="T444">
            <v>1</v>
          </cell>
          <cell r="U444">
            <v>1</v>
          </cell>
          <cell r="V444">
            <v>1</v>
          </cell>
          <cell r="W444">
            <v>1</v>
          </cell>
          <cell r="X444" t="str">
            <v>NULL</v>
          </cell>
          <cell r="Y444">
            <v>1</v>
          </cell>
          <cell r="Z444" t="str">
            <v>NULL</v>
          </cell>
          <cell r="AA444" t="str">
            <v>NULL</v>
          </cell>
          <cell r="AB444" t="str">
            <v>NULL</v>
          </cell>
          <cell r="AC444" t="str">
            <v>NULL</v>
          </cell>
          <cell r="AD444">
            <v>2</v>
          </cell>
          <cell r="AE444" t="str">
            <v>NULL</v>
          </cell>
          <cell r="AF444">
            <v>2</v>
          </cell>
          <cell r="AG444">
            <v>2</v>
          </cell>
          <cell r="AH444">
            <v>1</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NULL</v>
          </cell>
          <cell r="Y445">
            <v>2</v>
          </cell>
          <cell r="Z445" t="str">
            <v>NULL</v>
          </cell>
          <cell r="AA445" t="str">
            <v>NULL</v>
          </cell>
          <cell r="AB445" t="str">
            <v>NULL</v>
          </cell>
          <cell r="AC445" t="str">
            <v>NULL</v>
          </cell>
          <cell r="AD445">
            <v>3</v>
          </cell>
          <cell r="AE445" t="str">
            <v>NULL</v>
          </cell>
          <cell r="AF445">
            <v>3</v>
          </cell>
          <cell r="AG445">
            <v>3</v>
          </cell>
          <cell r="AH445">
            <v>2</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S8 deemed S5</v>
          </cell>
          <cell r="Q446" t="str">
            <v>NULL</v>
          </cell>
          <cell r="R446">
            <v>2</v>
          </cell>
          <cell r="S446" t="str">
            <v>NULL</v>
          </cell>
          <cell r="T446">
            <v>2</v>
          </cell>
          <cell r="U446">
            <v>2</v>
          </cell>
          <cell r="V446">
            <v>2</v>
          </cell>
          <cell r="W446">
            <v>2</v>
          </cell>
          <cell r="X446" t="str">
            <v>NULL</v>
          </cell>
          <cell r="Y446">
            <v>2</v>
          </cell>
          <cell r="Z446" t="str">
            <v>NULL</v>
          </cell>
          <cell r="AA446" t="str">
            <v>NULL</v>
          </cell>
          <cell r="AB446" t="str">
            <v>NULL</v>
          </cell>
          <cell r="AC446" t="str">
            <v>NULL</v>
          </cell>
          <cell r="AD446">
            <v>4</v>
          </cell>
          <cell r="AE446" t="str">
            <v>SM</v>
          </cell>
          <cell r="AF446">
            <v>4</v>
          </cell>
          <cell r="AG446">
            <v>4</v>
          </cell>
          <cell r="AH446">
            <v>3</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A447" t="str">
            <v>NULL</v>
          </cell>
          <cell r="AB447" t="str">
            <v>NULL</v>
          </cell>
          <cell r="AC447" t="str">
            <v>NULL</v>
          </cell>
          <cell r="AD447">
            <v>4</v>
          </cell>
          <cell r="AE447" t="str">
            <v>SM</v>
          </cell>
          <cell r="AF447">
            <v>4</v>
          </cell>
          <cell r="AG447">
            <v>4</v>
          </cell>
          <cell r="AH447">
            <v>3</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NULL</v>
          </cell>
          <cell r="Y448" t="str">
            <v>NULL</v>
          </cell>
          <cell r="Z448" t="str">
            <v>NULL</v>
          </cell>
          <cell r="AA448" t="str">
            <v>NULL</v>
          </cell>
          <cell r="AB448" t="str">
            <v>NULL</v>
          </cell>
          <cell r="AC448" t="str">
            <v>NULL</v>
          </cell>
          <cell r="AD448">
            <v>2</v>
          </cell>
          <cell r="AE448" t="str">
            <v>NULL</v>
          </cell>
          <cell r="AF448">
            <v>2</v>
          </cell>
          <cell r="AG448">
            <v>2</v>
          </cell>
          <cell r="AH448">
            <v>2</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A449" t="str">
            <v>NULL</v>
          </cell>
          <cell r="AB449" t="str">
            <v>NULL</v>
          </cell>
          <cell r="AC449" t="str">
            <v>NULL</v>
          </cell>
          <cell r="AD449">
            <v>3</v>
          </cell>
          <cell r="AE449" t="str">
            <v>NULL</v>
          </cell>
          <cell r="AF449">
            <v>3</v>
          </cell>
          <cell r="AG449">
            <v>3</v>
          </cell>
          <cell r="AH449">
            <v>3</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Harwich and North Essex</v>
          </cell>
          <cell r="H450" t="str">
            <v>CO4 5PA</v>
          </cell>
          <cell r="I450" t="str">
            <v>Community Special School</v>
          </cell>
          <cell r="J450" t="str">
            <v>Special</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A450" t="str">
            <v>NULL</v>
          </cell>
          <cell r="AB450" t="str">
            <v>NULL</v>
          </cell>
          <cell r="AC450" t="str">
            <v>NULL</v>
          </cell>
          <cell r="AD450">
            <v>4</v>
          </cell>
          <cell r="AE450" t="str">
            <v>SM</v>
          </cell>
          <cell r="AF450">
            <v>4</v>
          </cell>
          <cell r="AG450">
            <v>4</v>
          </cell>
          <cell r="AH450">
            <v>4</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Special</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NULL</v>
          </cell>
          <cell r="Y451" t="str">
            <v>NULL</v>
          </cell>
          <cell r="Z451" t="str">
            <v>NULL</v>
          </cell>
          <cell r="AA451" t="str">
            <v>NULL</v>
          </cell>
          <cell r="AB451" t="str">
            <v>NULL</v>
          </cell>
          <cell r="AC451" t="str">
            <v>NULL</v>
          </cell>
          <cell r="AD451">
            <v>2</v>
          </cell>
          <cell r="AE451" t="str">
            <v>NULL</v>
          </cell>
          <cell r="AF451">
            <v>2</v>
          </cell>
          <cell r="AG451">
            <v>2</v>
          </cell>
          <cell r="AH451">
            <v>1</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Special</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NULL</v>
          </cell>
          <cell r="Y452" t="str">
            <v>NULL</v>
          </cell>
          <cell r="Z452" t="str">
            <v>NULL</v>
          </cell>
          <cell r="AA452" t="str">
            <v>NULL</v>
          </cell>
          <cell r="AB452" t="str">
            <v>NULL</v>
          </cell>
          <cell r="AC452" t="str">
            <v>NULL</v>
          </cell>
          <cell r="AD452">
            <v>1</v>
          </cell>
          <cell r="AE452" t="str">
            <v>NULL</v>
          </cell>
          <cell r="AF452">
            <v>1</v>
          </cell>
          <cell r="AG452">
            <v>1</v>
          </cell>
          <cell r="AH452">
            <v>1</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S8 deemed S5</v>
          </cell>
          <cell r="Q453" t="str">
            <v>NULL</v>
          </cell>
          <cell r="R453">
            <v>2</v>
          </cell>
          <cell r="S453" t="str">
            <v>NULL</v>
          </cell>
          <cell r="T453">
            <v>2</v>
          </cell>
          <cell r="U453">
            <v>2</v>
          </cell>
          <cell r="V453">
            <v>2</v>
          </cell>
          <cell r="W453">
            <v>2</v>
          </cell>
          <cell r="X453" t="str">
            <v>NULL</v>
          </cell>
          <cell r="Y453" t="str">
            <v>NULL</v>
          </cell>
          <cell r="Z453" t="str">
            <v>NULL</v>
          </cell>
          <cell r="AA453" t="str">
            <v>NULL</v>
          </cell>
          <cell r="AB453" t="str">
            <v>NULL</v>
          </cell>
          <cell r="AC453" t="str">
            <v>NULL</v>
          </cell>
          <cell r="AD453">
            <v>4</v>
          </cell>
          <cell r="AE453" t="str">
            <v>SM</v>
          </cell>
          <cell r="AF453">
            <v>4</v>
          </cell>
          <cell r="AG453">
            <v>4</v>
          </cell>
          <cell r="AH453">
            <v>3</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NULL</v>
          </cell>
          <cell r="Y454" t="str">
            <v>NULL</v>
          </cell>
          <cell r="Z454" t="str">
            <v>NULL</v>
          </cell>
          <cell r="AA454" t="str">
            <v>NULL</v>
          </cell>
          <cell r="AB454" t="str">
            <v>NULL</v>
          </cell>
          <cell r="AC454" t="str">
            <v>NULL</v>
          </cell>
          <cell r="AD454">
            <v>2</v>
          </cell>
          <cell r="AE454" t="str">
            <v>NULL</v>
          </cell>
          <cell r="AF454">
            <v>2</v>
          </cell>
          <cell r="AG454">
            <v>2</v>
          </cell>
          <cell r="AH454">
            <v>1</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S8 deemed S5</v>
          </cell>
          <cell r="Q455" t="str">
            <v>NULL</v>
          </cell>
          <cell r="R455">
            <v>3</v>
          </cell>
          <cell r="S455" t="str">
            <v>NULL</v>
          </cell>
          <cell r="T455">
            <v>3</v>
          </cell>
          <cell r="U455">
            <v>2</v>
          </cell>
          <cell r="V455">
            <v>2</v>
          </cell>
          <cell r="W455">
            <v>2</v>
          </cell>
          <cell r="X455" t="str">
            <v>NULL</v>
          </cell>
          <cell r="Y455">
            <v>3</v>
          </cell>
          <cell r="Z455" t="str">
            <v>NULL</v>
          </cell>
          <cell r="AA455" t="str">
            <v>NULL</v>
          </cell>
          <cell r="AB455" t="str">
            <v>NULL</v>
          </cell>
          <cell r="AC455" t="str">
            <v>NULL</v>
          </cell>
          <cell r="AD455">
            <v>4</v>
          </cell>
          <cell r="AE455" t="str">
            <v>SM</v>
          </cell>
          <cell r="AF455">
            <v>4</v>
          </cell>
          <cell r="AG455">
            <v>4</v>
          </cell>
          <cell r="AH455">
            <v>3</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S8 deemed S5</v>
          </cell>
          <cell r="Q456" t="str">
            <v>NULL</v>
          </cell>
          <cell r="R456">
            <v>3</v>
          </cell>
          <cell r="S456" t="str">
            <v>NULL</v>
          </cell>
          <cell r="T456">
            <v>3</v>
          </cell>
          <cell r="U456">
            <v>3</v>
          </cell>
          <cell r="V456">
            <v>2</v>
          </cell>
          <cell r="W456">
            <v>3</v>
          </cell>
          <cell r="X456" t="str">
            <v>NULL</v>
          </cell>
          <cell r="Y456">
            <v>3</v>
          </cell>
          <cell r="Z456" t="str">
            <v>NULL</v>
          </cell>
          <cell r="AA456" t="str">
            <v>NULL</v>
          </cell>
          <cell r="AB456" t="str">
            <v>NULL</v>
          </cell>
          <cell r="AC456" t="str">
            <v>NULL</v>
          </cell>
          <cell r="AD456">
            <v>2</v>
          </cell>
          <cell r="AE456" t="str">
            <v>NULL</v>
          </cell>
          <cell r="AF456">
            <v>2</v>
          </cell>
          <cell r="AG456">
            <v>2</v>
          </cell>
          <cell r="AH456">
            <v>1</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S8 deemed S5</v>
          </cell>
          <cell r="Q457" t="str">
            <v>NULL</v>
          </cell>
          <cell r="R457">
            <v>2</v>
          </cell>
          <cell r="S457" t="str">
            <v>NULL</v>
          </cell>
          <cell r="T457">
            <v>2</v>
          </cell>
          <cell r="U457">
            <v>2</v>
          </cell>
          <cell r="V457">
            <v>2</v>
          </cell>
          <cell r="W457">
            <v>2</v>
          </cell>
          <cell r="X457" t="str">
            <v>NULL</v>
          </cell>
          <cell r="Y457">
            <v>3</v>
          </cell>
          <cell r="Z457" t="str">
            <v>NULL</v>
          </cell>
          <cell r="AA457" t="str">
            <v>NULL</v>
          </cell>
          <cell r="AB457" t="str">
            <v>NULL</v>
          </cell>
          <cell r="AC457" t="str">
            <v>NULL</v>
          </cell>
          <cell r="AD457">
            <v>2</v>
          </cell>
          <cell r="AE457" t="str">
            <v>NULL</v>
          </cell>
          <cell r="AF457">
            <v>2</v>
          </cell>
          <cell r="AG457">
            <v>2</v>
          </cell>
          <cell r="AH457">
            <v>2</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NULL</v>
          </cell>
          <cell r="Y458" t="str">
            <v>NULL</v>
          </cell>
          <cell r="Z458" t="str">
            <v>NULL</v>
          </cell>
          <cell r="AA458" t="str">
            <v>NULL</v>
          </cell>
          <cell r="AB458" t="str">
            <v>NULL</v>
          </cell>
          <cell r="AC458" t="str">
            <v>NULL</v>
          </cell>
          <cell r="AD458">
            <v>2</v>
          </cell>
          <cell r="AE458" t="str">
            <v>NULL</v>
          </cell>
          <cell r="AF458">
            <v>2</v>
          </cell>
          <cell r="AG458">
            <v>2</v>
          </cell>
          <cell r="AH458">
            <v>1</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NULL</v>
          </cell>
          <cell r="Y459" t="str">
            <v>NULL</v>
          </cell>
          <cell r="Z459" t="str">
            <v>NULL</v>
          </cell>
          <cell r="AA459" t="str">
            <v>NULL</v>
          </cell>
          <cell r="AB459" t="str">
            <v>NULL</v>
          </cell>
          <cell r="AC459" t="str">
            <v>NULL</v>
          </cell>
          <cell r="AD459">
            <v>3</v>
          </cell>
          <cell r="AE459" t="str">
            <v>NULL</v>
          </cell>
          <cell r="AF459">
            <v>3</v>
          </cell>
          <cell r="AG459">
            <v>3</v>
          </cell>
          <cell r="AH459">
            <v>2</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NULL</v>
          </cell>
          <cell r="Y460" t="str">
            <v>NULL</v>
          </cell>
          <cell r="Z460" t="str">
            <v>NULL</v>
          </cell>
          <cell r="AA460" t="str">
            <v>NULL</v>
          </cell>
          <cell r="AB460" t="str">
            <v>NULL</v>
          </cell>
          <cell r="AC460" t="str">
            <v>NULL</v>
          </cell>
          <cell r="AD460">
            <v>3</v>
          </cell>
          <cell r="AE460" t="str">
            <v>NULL</v>
          </cell>
          <cell r="AF460">
            <v>3</v>
          </cell>
          <cell r="AG460">
            <v>3</v>
          </cell>
          <cell r="AH460">
            <v>3</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NULL</v>
          </cell>
          <cell r="Y461">
            <v>3</v>
          </cell>
          <cell r="Z461" t="str">
            <v>NULL</v>
          </cell>
          <cell r="AA461" t="str">
            <v>NULL</v>
          </cell>
          <cell r="AB461" t="str">
            <v>NULL</v>
          </cell>
          <cell r="AC461" t="str">
            <v>NULL</v>
          </cell>
          <cell r="AD461">
            <v>3</v>
          </cell>
          <cell r="AE461" t="str">
            <v>NULL</v>
          </cell>
          <cell r="AF461">
            <v>3</v>
          </cell>
          <cell r="AG461">
            <v>3</v>
          </cell>
          <cell r="AH461">
            <v>2</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A462" t="str">
            <v>NULL</v>
          </cell>
          <cell r="AB462" t="str">
            <v>NULL</v>
          </cell>
          <cell r="AC462" t="str">
            <v>NULL</v>
          </cell>
          <cell r="AD462">
            <v>4</v>
          </cell>
          <cell r="AE462" t="str">
            <v>SM</v>
          </cell>
          <cell r="AF462">
            <v>4</v>
          </cell>
          <cell r="AG462">
            <v>4</v>
          </cell>
          <cell r="AH462">
            <v>4</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NULL</v>
          </cell>
          <cell r="Y463">
            <v>2</v>
          </cell>
          <cell r="Z463" t="str">
            <v>NULL</v>
          </cell>
          <cell r="AA463" t="str">
            <v>NULL</v>
          </cell>
          <cell r="AB463" t="str">
            <v>NULL</v>
          </cell>
          <cell r="AC463" t="str">
            <v>NULL</v>
          </cell>
          <cell r="AD463">
            <v>3</v>
          </cell>
          <cell r="AE463" t="str">
            <v>NULL</v>
          </cell>
          <cell r="AF463">
            <v>3</v>
          </cell>
          <cell r="AG463">
            <v>3</v>
          </cell>
          <cell r="AH463">
            <v>3</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A464" t="str">
            <v>NULL</v>
          </cell>
          <cell r="AB464" t="str">
            <v>NULL</v>
          </cell>
          <cell r="AC464" t="str">
            <v>NULL</v>
          </cell>
          <cell r="AD464">
            <v>4</v>
          </cell>
          <cell r="AE464" t="str">
            <v>SM</v>
          </cell>
          <cell r="AF464">
            <v>4</v>
          </cell>
          <cell r="AG464">
            <v>4</v>
          </cell>
          <cell r="AH464">
            <v>3</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A465" t="str">
            <v>NULL</v>
          </cell>
          <cell r="AB465" t="str">
            <v>NULL</v>
          </cell>
          <cell r="AC465" t="str">
            <v>NULL</v>
          </cell>
          <cell r="AD465">
            <v>3</v>
          </cell>
          <cell r="AE465" t="str">
            <v>NULL</v>
          </cell>
          <cell r="AF465">
            <v>3</v>
          </cell>
          <cell r="AG465">
            <v>3</v>
          </cell>
          <cell r="AH465">
            <v>2</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NULL</v>
          </cell>
          <cell r="Y466" t="str">
            <v>NULL</v>
          </cell>
          <cell r="Z466" t="str">
            <v>NULL</v>
          </cell>
          <cell r="AA466" t="str">
            <v>NULL</v>
          </cell>
          <cell r="AB466" t="str">
            <v>NULL</v>
          </cell>
          <cell r="AC466" t="str">
            <v>NULL</v>
          </cell>
          <cell r="AD466">
            <v>2</v>
          </cell>
          <cell r="AE466" t="str">
            <v>NULL</v>
          </cell>
          <cell r="AF466">
            <v>2</v>
          </cell>
          <cell r="AG466">
            <v>2</v>
          </cell>
          <cell r="AH466">
            <v>2</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NULL</v>
          </cell>
          <cell r="Y467">
            <v>2</v>
          </cell>
          <cell r="Z467" t="str">
            <v>NULL</v>
          </cell>
          <cell r="AA467" t="str">
            <v>NULL</v>
          </cell>
          <cell r="AB467" t="str">
            <v>NULL</v>
          </cell>
          <cell r="AC467" t="str">
            <v>NULL</v>
          </cell>
          <cell r="AD467">
            <v>3</v>
          </cell>
          <cell r="AE467" t="str">
            <v>NULL</v>
          </cell>
          <cell r="AF467">
            <v>3</v>
          </cell>
          <cell r="AG467">
            <v>3</v>
          </cell>
          <cell r="AH467">
            <v>2</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A468" t="str">
            <v>NULL</v>
          </cell>
          <cell r="AB468" t="str">
            <v>NULL</v>
          </cell>
          <cell r="AC468" t="str">
            <v>NULL</v>
          </cell>
          <cell r="AD468">
            <v>4</v>
          </cell>
          <cell r="AE468" t="str">
            <v>SM</v>
          </cell>
          <cell r="AF468">
            <v>4</v>
          </cell>
          <cell r="AG468">
            <v>4</v>
          </cell>
          <cell r="AH468">
            <v>3</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NULL</v>
          </cell>
          <cell r="Y469" t="str">
            <v>NULL</v>
          </cell>
          <cell r="Z469" t="str">
            <v>NULL</v>
          </cell>
          <cell r="AA469" t="str">
            <v>NULL</v>
          </cell>
          <cell r="AB469" t="str">
            <v>NULL</v>
          </cell>
          <cell r="AC469" t="str">
            <v>NULL</v>
          </cell>
          <cell r="AD469">
            <v>2</v>
          </cell>
          <cell r="AE469" t="str">
            <v>NULL</v>
          </cell>
          <cell r="AF469">
            <v>2</v>
          </cell>
          <cell r="AG469">
            <v>2</v>
          </cell>
          <cell r="AH469">
            <v>2</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NULL</v>
          </cell>
          <cell r="Y470" t="str">
            <v>NULL</v>
          </cell>
          <cell r="Z470" t="str">
            <v>NULL</v>
          </cell>
          <cell r="AA470" t="str">
            <v>NULL</v>
          </cell>
          <cell r="AB470" t="str">
            <v>NULL</v>
          </cell>
          <cell r="AC470" t="str">
            <v>NULL</v>
          </cell>
          <cell r="AD470">
            <v>3</v>
          </cell>
          <cell r="AE470" t="str">
            <v>NULL</v>
          </cell>
          <cell r="AF470">
            <v>3</v>
          </cell>
          <cell r="AG470">
            <v>3</v>
          </cell>
          <cell r="AH470">
            <v>3</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S8 deemed S5</v>
          </cell>
          <cell r="Q471" t="str">
            <v>NULL</v>
          </cell>
          <cell r="R471">
            <v>1</v>
          </cell>
          <cell r="S471" t="str">
            <v>NULL</v>
          </cell>
          <cell r="T471">
            <v>1</v>
          </cell>
          <cell r="U471">
            <v>1</v>
          </cell>
          <cell r="V471">
            <v>1</v>
          </cell>
          <cell r="W471">
            <v>1</v>
          </cell>
          <cell r="X471" t="str">
            <v>NULL</v>
          </cell>
          <cell r="Y471">
            <v>1</v>
          </cell>
          <cell r="Z471" t="str">
            <v>NULL</v>
          </cell>
          <cell r="AA471" t="str">
            <v>NULL</v>
          </cell>
          <cell r="AB471" t="str">
            <v>NULL</v>
          </cell>
          <cell r="AC471" t="str">
            <v>NULL</v>
          </cell>
          <cell r="AD471">
            <v>2</v>
          </cell>
          <cell r="AE471" t="str">
            <v>NULL</v>
          </cell>
          <cell r="AF471">
            <v>2</v>
          </cell>
          <cell r="AG471">
            <v>2</v>
          </cell>
          <cell r="AH471">
            <v>2</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A472" t="str">
            <v>NULL</v>
          </cell>
          <cell r="AB472" t="str">
            <v>NULL</v>
          </cell>
          <cell r="AC472" t="str">
            <v>NULL</v>
          </cell>
          <cell r="AD472">
            <v>4</v>
          </cell>
          <cell r="AE472" t="str">
            <v>SM</v>
          </cell>
          <cell r="AF472">
            <v>4</v>
          </cell>
          <cell r="AG472">
            <v>4</v>
          </cell>
          <cell r="AH472">
            <v>3</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NULL</v>
          </cell>
          <cell r="Y473" t="str">
            <v>NULL</v>
          </cell>
          <cell r="Z473" t="str">
            <v>NULL</v>
          </cell>
          <cell r="AA473" t="str">
            <v>NULL</v>
          </cell>
          <cell r="AB473" t="str">
            <v>NULL</v>
          </cell>
          <cell r="AC473" t="str">
            <v>NULL</v>
          </cell>
          <cell r="AD473">
            <v>3</v>
          </cell>
          <cell r="AE473" t="str">
            <v>NULL</v>
          </cell>
          <cell r="AF473">
            <v>3</v>
          </cell>
          <cell r="AG473">
            <v>3</v>
          </cell>
          <cell r="AH473">
            <v>2</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A474" t="str">
            <v>NULL</v>
          </cell>
          <cell r="AB474" t="str">
            <v>NULL</v>
          </cell>
          <cell r="AC474" t="str">
            <v>NULL</v>
          </cell>
          <cell r="AD474">
            <v>3</v>
          </cell>
          <cell r="AE474" t="str">
            <v>NULL</v>
          </cell>
          <cell r="AF474">
            <v>3</v>
          </cell>
          <cell r="AG474">
            <v>3</v>
          </cell>
          <cell r="AH474">
            <v>3</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NULL</v>
          </cell>
          <cell r="Y475" t="str">
            <v>NULL</v>
          </cell>
          <cell r="Z475" t="str">
            <v>NULL</v>
          </cell>
          <cell r="AA475" t="str">
            <v>NULL</v>
          </cell>
          <cell r="AB475" t="str">
            <v>NULL</v>
          </cell>
          <cell r="AC475" t="str">
            <v>NULL</v>
          </cell>
          <cell r="AD475">
            <v>3</v>
          </cell>
          <cell r="AE475" t="str">
            <v>NULL</v>
          </cell>
          <cell r="AF475">
            <v>3</v>
          </cell>
          <cell r="AG475">
            <v>3</v>
          </cell>
          <cell r="AH475">
            <v>2</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A476" t="str">
            <v>NULL</v>
          </cell>
          <cell r="AB476" t="str">
            <v>NULL</v>
          </cell>
          <cell r="AC476" t="str">
            <v>NULL</v>
          </cell>
          <cell r="AD476">
            <v>3</v>
          </cell>
          <cell r="AE476" t="str">
            <v>NULL</v>
          </cell>
          <cell r="AF476">
            <v>3</v>
          </cell>
          <cell r="AG476">
            <v>3</v>
          </cell>
          <cell r="AH476">
            <v>2</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NULL</v>
          </cell>
          <cell r="Y477" t="str">
            <v>NULL</v>
          </cell>
          <cell r="Z477" t="str">
            <v>NULL</v>
          </cell>
          <cell r="AA477" t="str">
            <v>NULL</v>
          </cell>
          <cell r="AB477" t="str">
            <v>NULL</v>
          </cell>
          <cell r="AC477" t="str">
            <v>NULL</v>
          </cell>
          <cell r="AD477">
            <v>2</v>
          </cell>
          <cell r="AE477" t="str">
            <v>NULL</v>
          </cell>
          <cell r="AF477">
            <v>2</v>
          </cell>
          <cell r="AG477">
            <v>2</v>
          </cell>
          <cell r="AH477">
            <v>2</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NULL</v>
          </cell>
          <cell r="Y478" t="str">
            <v>NULL</v>
          </cell>
          <cell r="Z478" t="str">
            <v>NULL</v>
          </cell>
          <cell r="AA478" t="str">
            <v>NULL</v>
          </cell>
          <cell r="AB478" t="str">
            <v>NULL</v>
          </cell>
          <cell r="AC478" t="str">
            <v>NULL</v>
          </cell>
          <cell r="AD478">
            <v>2</v>
          </cell>
          <cell r="AE478" t="str">
            <v>NULL</v>
          </cell>
          <cell r="AF478">
            <v>2</v>
          </cell>
          <cell r="AG478">
            <v>2</v>
          </cell>
          <cell r="AH478">
            <v>2</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A479" t="str">
            <v>NULL</v>
          </cell>
          <cell r="AB479" t="str">
            <v>NULL</v>
          </cell>
          <cell r="AC479" t="str">
            <v>NULL</v>
          </cell>
          <cell r="AD479">
            <v>3</v>
          </cell>
          <cell r="AE479" t="str">
            <v>NULL</v>
          </cell>
          <cell r="AF479">
            <v>3</v>
          </cell>
          <cell r="AG479">
            <v>3</v>
          </cell>
          <cell r="AH479">
            <v>3</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S8 deemed S5</v>
          </cell>
          <cell r="Q480" t="str">
            <v>NULL</v>
          </cell>
          <cell r="R480">
            <v>2</v>
          </cell>
          <cell r="S480" t="str">
            <v>NULL</v>
          </cell>
          <cell r="T480">
            <v>2</v>
          </cell>
          <cell r="U480">
            <v>2</v>
          </cell>
          <cell r="V480">
            <v>2</v>
          </cell>
          <cell r="W480">
            <v>2</v>
          </cell>
          <cell r="X480" t="str">
            <v>NULL</v>
          </cell>
          <cell r="Y480">
            <v>2</v>
          </cell>
          <cell r="Z480" t="str">
            <v>NULL</v>
          </cell>
          <cell r="AA480" t="str">
            <v>NULL</v>
          </cell>
          <cell r="AB480" t="str">
            <v>NULL</v>
          </cell>
          <cell r="AC480" t="str">
            <v>NULL</v>
          </cell>
          <cell r="AD480">
            <v>4</v>
          </cell>
          <cell r="AE480" t="str">
            <v>SM</v>
          </cell>
          <cell r="AF480">
            <v>2</v>
          </cell>
          <cell r="AG480">
            <v>2</v>
          </cell>
          <cell r="AH480">
            <v>4</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A481" t="str">
            <v>NULL</v>
          </cell>
          <cell r="AB481" t="str">
            <v>NULL</v>
          </cell>
          <cell r="AC481" t="str">
            <v>NULL</v>
          </cell>
          <cell r="AD481">
            <v>3</v>
          </cell>
          <cell r="AE481" t="str">
            <v>NULL</v>
          </cell>
          <cell r="AF481">
            <v>3</v>
          </cell>
          <cell r="AG481">
            <v>3</v>
          </cell>
          <cell r="AH481">
            <v>3</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NULL</v>
          </cell>
          <cell r="Y482" t="str">
            <v>NULL</v>
          </cell>
          <cell r="Z482" t="str">
            <v>NULL</v>
          </cell>
          <cell r="AA482" t="str">
            <v>NULL</v>
          </cell>
          <cell r="AB482" t="str">
            <v>NULL</v>
          </cell>
          <cell r="AC482" t="str">
            <v>NULL</v>
          </cell>
          <cell r="AD482">
            <v>3</v>
          </cell>
          <cell r="AE482" t="str">
            <v>NULL</v>
          </cell>
          <cell r="AF482">
            <v>3</v>
          </cell>
          <cell r="AG482">
            <v>3</v>
          </cell>
          <cell r="AH482">
            <v>2</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NULL</v>
          </cell>
          <cell r="Y483" t="str">
            <v>NULL</v>
          </cell>
          <cell r="Z483" t="str">
            <v>NULL</v>
          </cell>
          <cell r="AA483" t="str">
            <v>NULL</v>
          </cell>
          <cell r="AB483" t="str">
            <v>NULL</v>
          </cell>
          <cell r="AC483" t="str">
            <v>NULL</v>
          </cell>
          <cell r="AD483">
            <v>3</v>
          </cell>
          <cell r="AE483" t="str">
            <v>NULL</v>
          </cell>
          <cell r="AF483">
            <v>3</v>
          </cell>
          <cell r="AG483">
            <v>3</v>
          </cell>
          <cell r="AH483">
            <v>2</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S8 deemed S5</v>
          </cell>
          <cell r="Q484" t="str">
            <v>NULL</v>
          </cell>
          <cell r="R484">
            <v>4</v>
          </cell>
          <cell r="S484" t="str">
            <v>SM</v>
          </cell>
          <cell r="T484">
            <v>3</v>
          </cell>
          <cell r="U484">
            <v>3</v>
          </cell>
          <cell r="V484">
            <v>4</v>
          </cell>
          <cell r="W484">
            <v>4</v>
          </cell>
          <cell r="X484" t="str">
            <v>NULL</v>
          </cell>
          <cell r="Y484" t="str">
            <v>NULL</v>
          </cell>
          <cell r="Z484" t="str">
            <v>NULL</v>
          </cell>
          <cell r="AA484" t="str">
            <v>NULL</v>
          </cell>
          <cell r="AB484" t="str">
            <v>NULL</v>
          </cell>
          <cell r="AC484" t="str">
            <v>NULL</v>
          </cell>
          <cell r="AD484">
            <v>2</v>
          </cell>
          <cell r="AE484" t="str">
            <v>NULL</v>
          </cell>
          <cell r="AF484">
            <v>2</v>
          </cell>
          <cell r="AG484">
            <v>2</v>
          </cell>
          <cell r="AH484">
            <v>2</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S8 deemed S5</v>
          </cell>
          <cell r="Q485" t="str">
            <v>NULL</v>
          </cell>
          <cell r="R485">
            <v>3</v>
          </cell>
          <cell r="S485" t="str">
            <v>NULL</v>
          </cell>
          <cell r="T485">
            <v>3</v>
          </cell>
          <cell r="U485">
            <v>3</v>
          </cell>
          <cell r="V485">
            <v>3</v>
          </cell>
          <cell r="W485">
            <v>3</v>
          </cell>
          <cell r="X485" t="str">
            <v>NULL</v>
          </cell>
          <cell r="Y485" t="str">
            <v>NULL</v>
          </cell>
          <cell r="Z485">
            <v>2</v>
          </cell>
          <cell r="AA485" t="str">
            <v>NULL</v>
          </cell>
          <cell r="AB485" t="str">
            <v>NULL</v>
          </cell>
          <cell r="AC485" t="str">
            <v>NULL</v>
          </cell>
          <cell r="AD485">
            <v>2</v>
          </cell>
          <cell r="AE485" t="str">
            <v>NULL</v>
          </cell>
          <cell r="AF485">
            <v>2</v>
          </cell>
          <cell r="AG485">
            <v>2</v>
          </cell>
          <cell r="AH485">
            <v>2</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S8 deemed S5</v>
          </cell>
          <cell r="Q486" t="str">
            <v>NULL</v>
          </cell>
          <cell r="R486">
            <v>3</v>
          </cell>
          <cell r="S486" t="str">
            <v>NULL</v>
          </cell>
          <cell r="T486">
            <v>3</v>
          </cell>
          <cell r="U486">
            <v>3</v>
          </cell>
          <cell r="V486">
            <v>2</v>
          </cell>
          <cell r="W486">
            <v>2</v>
          </cell>
          <cell r="X486" t="str">
            <v>NULL</v>
          </cell>
          <cell r="Y486" t="str">
            <v>NULL</v>
          </cell>
          <cell r="Z486" t="str">
            <v>NULL</v>
          </cell>
          <cell r="AA486" t="str">
            <v>NULL</v>
          </cell>
          <cell r="AB486" t="str">
            <v>NULL</v>
          </cell>
          <cell r="AC486" t="str">
            <v>NULL</v>
          </cell>
          <cell r="AD486">
            <v>4</v>
          </cell>
          <cell r="AE486" t="str">
            <v>SM</v>
          </cell>
          <cell r="AF486">
            <v>4</v>
          </cell>
          <cell r="AG486">
            <v>4</v>
          </cell>
          <cell r="AH486">
            <v>3</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S8 deemed S5</v>
          </cell>
          <cell r="Q487" t="str">
            <v>NULL</v>
          </cell>
          <cell r="R487">
            <v>3</v>
          </cell>
          <cell r="S487" t="str">
            <v>NULL</v>
          </cell>
          <cell r="T487">
            <v>3</v>
          </cell>
          <cell r="U487">
            <v>3</v>
          </cell>
          <cell r="V487">
            <v>2</v>
          </cell>
          <cell r="W487">
            <v>2</v>
          </cell>
          <cell r="X487" t="str">
            <v>NULL</v>
          </cell>
          <cell r="Y487" t="str">
            <v>NULL</v>
          </cell>
          <cell r="Z487" t="str">
            <v>NULL</v>
          </cell>
          <cell r="AA487" t="str">
            <v>NULL</v>
          </cell>
          <cell r="AB487" t="str">
            <v>NULL</v>
          </cell>
          <cell r="AC487" t="str">
            <v>NULL</v>
          </cell>
          <cell r="AD487">
            <v>2</v>
          </cell>
          <cell r="AE487" t="str">
            <v>NULL</v>
          </cell>
          <cell r="AF487">
            <v>2</v>
          </cell>
          <cell r="AG487">
            <v>2</v>
          </cell>
          <cell r="AH487">
            <v>2</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Special</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A488" t="str">
            <v>NULL</v>
          </cell>
          <cell r="AB488" t="str">
            <v>NULL</v>
          </cell>
          <cell r="AC488" t="str">
            <v>NULL</v>
          </cell>
          <cell r="AD488">
            <v>3</v>
          </cell>
          <cell r="AE488" t="str">
            <v>NULL</v>
          </cell>
          <cell r="AF488">
            <v>3</v>
          </cell>
          <cell r="AG488">
            <v>3</v>
          </cell>
          <cell r="AH488">
            <v>2</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Special</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NULL</v>
          </cell>
          <cell r="Y489" t="str">
            <v>NULL</v>
          </cell>
          <cell r="Z489" t="str">
            <v>NULL</v>
          </cell>
          <cell r="AA489" t="str">
            <v>NULL</v>
          </cell>
          <cell r="AB489" t="str">
            <v>NULL</v>
          </cell>
          <cell r="AC489" t="str">
            <v>NULL</v>
          </cell>
          <cell r="AD489">
            <v>2</v>
          </cell>
          <cell r="AE489" t="str">
            <v>NULL</v>
          </cell>
          <cell r="AF489">
            <v>2</v>
          </cell>
          <cell r="AG489">
            <v>2</v>
          </cell>
          <cell r="AH489">
            <v>2</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NULL</v>
          </cell>
          <cell r="Y490" t="str">
            <v>NULL</v>
          </cell>
          <cell r="Z490" t="str">
            <v>NULL</v>
          </cell>
          <cell r="AA490" t="str">
            <v>NULL</v>
          </cell>
          <cell r="AB490" t="str">
            <v>NULL</v>
          </cell>
          <cell r="AC490" t="str">
            <v>NULL</v>
          </cell>
          <cell r="AD490">
            <v>2</v>
          </cell>
          <cell r="AE490" t="str">
            <v>NULL</v>
          </cell>
          <cell r="AF490">
            <v>2</v>
          </cell>
          <cell r="AG490">
            <v>2</v>
          </cell>
          <cell r="AH490">
            <v>2</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NULL</v>
          </cell>
          <cell r="Y491">
            <v>2</v>
          </cell>
          <cell r="Z491" t="str">
            <v>NULL</v>
          </cell>
          <cell r="AA491" t="str">
            <v>NULL</v>
          </cell>
          <cell r="AB491" t="str">
            <v>NULL</v>
          </cell>
          <cell r="AC491" t="str">
            <v>NULL</v>
          </cell>
          <cell r="AD491">
            <v>3</v>
          </cell>
          <cell r="AE491" t="str">
            <v>NULL</v>
          </cell>
          <cell r="AF491">
            <v>3</v>
          </cell>
          <cell r="AG491">
            <v>3</v>
          </cell>
          <cell r="AH491">
            <v>2</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NULL</v>
          </cell>
          <cell r="Y492" t="str">
            <v>NULL</v>
          </cell>
          <cell r="Z492" t="str">
            <v>NULL</v>
          </cell>
          <cell r="AA492" t="str">
            <v>NULL</v>
          </cell>
          <cell r="AB492" t="str">
            <v>NULL</v>
          </cell>
          <cell r="AC492" t="str">
            <v>NULL</v>
          </cell>
          <cell r="AD492">
            <v>2</v>
          </cell>
          <cell r="AE492" t="str">
            <v>NULL</v>
          </cell>
          <cell r="AF492">
            <v>2</v>
          </cell>
          <cell r="AG492">
            <v>2</v>
          </cell>
          <cell r="AH492">
            <v>1</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NULL</v>
          </cell>
          <cell r="Y493">
            <v>2</v>
          </cell>
          <cell r="Z493" t="str">
            <v>NULL</v>
          </cell>
          <cell r="AA493" t="str">
            <v>NULL</v>
          </cell>
          <cell r="AB493" t="str">
            <v>NULL</v>
          </cell>
          <cell r="AC493" t="str">
            <v>NULL</v>
          </cell>
          <cell r="AD493">
            <v>3</v>
          </cell>
          <cell r="AE493" t="str">
            <v>NULL</v>
          </cell>
          <cell r="AF493">
            <v>3</v>
          </cell>
          <cell r="AG493">
            <v>3</v>
          </cell>
          <cell r="AH493">
            <v>2</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A494" t="str">
            <v>NULL</v>
          </cell>
          <cell r="AB494" t="str">
            <v>NULL</v>
          </cell>
          <cell r="AC494" t="str">
            <v>NULL</v>
          </cell>
          <cell r="AD494">
            <v>3</v>
          </cell>
          <cell r="AE494" t="str">
            <v>NULL</v>
          </cell>
          <cell r="AF494">
            <v>3</v>
          </cell>
          <cell r="AG494">
            <v>3</v>
          </cell>
          <cell r="AH494">
            <v>2</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S8 deemed S5</v>
          </cell>
          <cell r="Q495" t="str">
            <v>NULL</v>
          </cell>
          <cell r="R495">
            <v>3</v>
          </cell>
          <cell r="S495" t="str">
            <v>NULL</v>
          </cell>
          <cell r="T495">
            <v>3</v>
          </cell>
          <cell r="U495">
            <v>3</v>
          </cell>
          <cell r="V495">
            <v>2</v>
          </cell>
          <cell r="W495">
            <v>3</v>
          </cell>
          <cell r="X495" t="str">
            <v>NULL</v>
          </cell>
          <cell r="Y495">
            <v>3</v>
          </cell>
          <cell r="Z495" t="str">
            <v>NULL</v>
          </cell>
          <cell r="AA495" t="str">
            <v>NULL</v>
          </cell>
          <cell r="AB495" t="str">
            <v>NULL</v>
          </cell>
          <cell r="AC495" t="str">
            <v>NULL</v>
          </cell>
          <cell r="AD495">
            <v>2</v>
          </cell>
          <cell r="AE495" t="str">
            <v>NULL</v>
          </cell>
          <cell r="AF495">
            <v>1</v>
          </cell>
          <cell r="AG495">
            <v>2</v>
          </cell>
          <cell r="AH495">
            <v>2</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NULL</v>
          </cell>
          <cell r="Y496" t="str">
            <v>NULL</v>
          </cell>
          <cell r="Z496" t="str">
            <v>NULL</v>
          </cell>
          <cell r="AA496" t="str">
            <v>NULL</v>
          </cell>
          <cell r="AB496" t="str">
            <v>NULL</v>
          </cell>
          <cell r="AC496" t="str">
            <v>NULL</v>
          </cell>
          <cell r="AD496">
            <v>2</v>
          </cell>
          <cell r="AE496" t="str">
            <v>NULL</v>
          </cell>
          <cell r="AF496">
            <v>2</v>
          </cell>
          <cell r="AG496">
            <v>2</v>
          </cell>
          <cell r="AH496">
            <v>2</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NULL</v>
          </cell>
          <cell r="Y497" t="str">
            <v>NULL</v>
          </cell>
          <cell r="Z497" t="str">
            <v>NULL</v>
          </cell>
          <cell r="AA497" t="str">
            <v>NULL</v>
          </cell>
          <cell r="AB497" t="str">
            <v>NULL</v>
          </cell>
          <cell r="AC497" t="str">
            <v>NULL</v>
          </cell>
          <cell r="AD497">
            <v>2</v>
          </cell>
          <cell r="AE497" t="str">
            <v>NULL</v>
          </cell>
          <cell r="AF497">
            <v>2</v>
          </cell>
          <cell r="AG497">
            <v>2</v>
          </cell>
          <cell r="AH497">
            <v>2</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S8 deemed S5</v>
          </cell>
          <cell r="Q498" t="str">
            <v>NULL</v>
          </cell>
          <cell r="R498">
            <v>1</v>
          </cell>
          <cell r="S498" t="str">
            <v>NULL</v>
          </cell>
          <cell r="T498">
            <v>1</v>
          </cell>
          <cell r="U498">
            <v>1</v>
          </cell>
          <cell r="V498">
            <v>1</v>
          </cell>
          <cell r="W498">
            <v>1</v>
          </cell>
          <cell r="X498" t="str">
            <v>NULL</v>
          </cell>
          <cell r="Y498">
            <v>1</v>
          </cell>
          <cell r="Z498" t="str">
            <v>NULL</v>
          </cell>
          <cell r="AA498" t="str">
            <v>NULL</v>
          </cell>
          <cell r="AB498" t="str">
            <v>NULL</v>
          </cell>
          <cell r="AC498" t="str">
            <v>NULL</v>
          </cell>
          <cell r="AD498">
            <v>2</v>
          </cell>
          <cell r="AE498" t="str">
            <v>NULL</v>
          </cell>
          <cell r="AF498">
            <v>2</v>
          </cell>
          <cell r="AG498">
            <v>2</v>
          </cell>
          <cell r="AH498">
            <v>2</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NULL</v>
          </cell>
          <cell r="Y499" t="str">
            <v>NULL</v>
          </cell>
          <cell r="Z499" t="str">
            <v>NULL</v>
          </cell>
          <cell r="AA499" t="str">
            <v>NULL</v>
          </cell>
          <cell r="AB499" t="str">
            <v>NULL</v>
          </cell>
          <cell r="AC499" t="str">
            <v>NULL</v>
          </cell>
          <cell r="AD499">
            <v>3</v>
          </cell>
          <cell r="AE499" t="str">
            <v>NULL</v>
          </cell>
          <cell r="AF499">
            <v>3</v>
          </cell>
          <cell r="AG499">
            <v>3</v>
          </cell>
          <cell r="AH499">
            <v>2</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S8 deemed S5</v>
          </cell>
          <cell r="Q500" t="str">
            <v>NULL</v>
          </cell>
          <cell r="R500">
            <v>3</v>
          </cell>
          <cell r="S500" t="str">
            <v>NULL</v>
          </cell>
          <cell r="T500">
            <v>3</v>
          </cell>
          <cell r="U500">
            <v>3</v>
          </cell>
          <cell r="V500">
            <v>2</v>
          </cell>
          <cell r="W500">
            <v>3</v>
          </cell>
          <cell r="X500" t="str">
            <v>NULL</v>
          </cell>
          <cell r="Y500">
            <v>2</v>
          </cell>
          <cell r="Z500" t="str">
            <v>NULL</v>
          </cell>
          <cell r="AA500" t="str">
            <v>NULL</v>
          </cell>
          <cell r="AB500" t="str">
            <v>NULL</v>
          </cell>
          <cell r="AC500" t="str">
            <v>NULL</v>
          </cell>
          <cell r="AD500">
            <v>2</v>
          </cell>
          <cell r="AE500" t="str">
            <v>NULL</v>
          </cell>
          <cell r="AF500">
            <v>2</v>
          </cell>
          <cell r="AG500">
            <v>2</v>
          </cell>
          <cell r="AH500">
            <v>2</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NULL</v>
          </cell>
          <cell r="Y501" t="str">
            <v>NULL</v>
          </cell>
          <cell r="Z501" t="str">
            <v>NULL</v>
          </cell>
          <cell r="AA501" t="str">
            <v>NULL</v>
          </cell>
          <cell r="AB501" t="str">
            <v>NULL</v>
          </cell>
          <cell r="AC501" t="str">
            <v>NULL</v>
          </cell>
          <cell r="AD501">
            <v>2</v>
          </cell>
          <cell r="AE501" t="str">
            <v>NULL</v>
          </cell>
          <cell r="AF501">
            <v>2</v>
          </cell>
          <cell r="AG501">
            <v>2</v>
          </cell>
          <cell r="AH501">
            <v>2</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NULL</v>
          </cell>
          <cell r="Y502">
            <v>2</v>
          </cell>
          <cell r="Z502" t="str">
            <v>NULL</v>
          </cell>
          <cell r="AA502" t="str">
            <v>NULL</v>
          </cell>
          <cell r="AB502" t="str">
            <v>NULL</v>
          </cell>
          <cell r="AC502" t="str">
            <v>NULL</v>
          </cell>
          <cell r="AD502">
            <v>3</v>
          </cell>
          <cell r="AE502" t="str">
            <v>NULL</v>
          </cell>
          <cell r="AF502">
            <v>3</v>
          </cell>
          <cell r="AG502">
            <v>3</v>
          </cell>
          <cell r="AH502">
            <v>2</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NULL</v>
          </cell>
          <cell r="Y503">
            <v>3</v>
          </cell>
          <cell r="Z503" t="str">
            <v>NULL</v>
          </cell>
          <cell r="AA503" t="str">
            <v>NULL</v>
          </cell>
          <cell r="AB503" t="str">
            <v>NULL</v>
          </cell>
          <cell r="AC503" t="str">
            <v>NULL</v>
          </cell>
          <cell r="AD503">
            <v>3</v>
          </cell>
          <cell r="AE503" t="str">
            <v>NULL</v>
          </cell>
          <cell r="AF503">
            <v>3</v>
          </cell>
          <cell r="AG503">
            <v>3</v>
          </cell>
          <cell r="AH503">
            <v>2</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S8 deemed S5</v>
          </cell>
          <cell r="Q504" t="str">
            <v>NULL</v>
          </cell>
          <cell r="R504">
            <v>2</v>
          </cell>
          <cell r="S504" t="str">
            <v>NULL</v>
          </cell>
          <cell r="T504">
            <v>2</v>
          </cell>
          <cell r="U504">
            <v>2</v>
          </cell>
          <cell r="V504">
            <v>2</v>
          </cell>
          <cell r="W504">
            <v>2</v>
          </cell>
          <cell r="X504" t="str">
            <v>NULL</v>
          </cell>
          <cell r="Y504">
            <v>2</v>
          </cell>
          <cell r="Z504" t="str">
            <v>NULL</v>
          </cell>
          <cell r="AA504" t="str">
            <v>NULL</v>
          </cell>
          <cell r="AB504" t="str">
            <v>NULL</v>
          </cell>
          <cell r="AC504" t="str">
            <v>NULL</v>
          </cell>
          <cell r="AD504">
            <v>4</v>
          </cell>
          <cell r="AE504" t="str">
            <v>SM</v>
          </cell>
          <cell r="AF504">
            <v>4</v>
          </cell>
          <cell r="AG504">
            <v>4</v>
          </cell>
          <cell r="AH504">
            <v>4</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A505" t="str">
            <v>NULL</v>
          </cell>
          <cell r="AB505" t="str">
            <v>NULL</v>
          </cell>
          <cell r="AC505" t="str">
            <v>NULL</v>
          </cell>
          <cell r="AD505">
            <v>3</v>
          </cell>
          <cell r="AE505" t="str">
            <v>NULL</v>
          </cell>
          <cell r="AF505">
            <v>3</v>
          </cell>
          <cell r="AG505">
            <v>3</v>
          </cell>
          <cell r="AH505">
            <v>2</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A506" t="str">
            <v>NULL</v>
          </cell>
          <cell r="AB506" t="str">
            <v>NULL</v>
          </cell>
          <cell r="AC506" t="str">
            <v>NULL</v>
          </cell>
          <cell r="AD506">
            <v>3</v>
          </cell>
          <cell r="AE506" t="str">
            <v>NULL</v>
          </cell>
          <cell r="AF506">
            <v>3</v>
          </cell>
          <cell r="AG506">
            <v>3</v>
          </cell>
          <cell r="AH506">
            <v>2</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A507" t="str">
            <v>NULL</v>
          </cell>
          <cell r="AB507" t="str">
            <v>NULL</v>
          </cell>
          <cell r="AC507" t="str">
            <v>NULL</v>
          </cell>
          <cell r="AD507">
            <v>4</v>
          </cell>
          <cell r="AE507" t="str">
            <v>SWK</v>
          </cell>
          <cell r="AF507">
            <v>4</v>
          </cell>
          <cell r="AG507">
            <v>4</v>
          </cell>
          <cell r="AH507">
            <v>3</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Special</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A508" t="str">
            <v>NULL</v>
          </cell>
          <cell r="AB508" t="str">
            <v>NULL</v>
          </cell>
          <cell r="AC508" t="str">
            <v>NULL</v>
          </cell>
          <cell r="AD508">
            <v>4</v>
          </cell>
          <cell r="AE508" t="str">
            <v>SM</v>
          </cell>
          <cell r="AF508">
            <v>3</v>
          </cell>
          <cell r="AG508">
            <v>3</v>
          </cell>
          <cell r="AH508">
            <v>4</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and the Humber</v>
          </cell>
          <cell r="F509" t="str">
            <v>Kingston upon Hull</v>
          </cell>
          <cell r="G509" t="str">
            <v>Kingston upon Hull West and Hessle</v>
          </cell>
          <cell r="H509" t="str">
            <v>HU2 0LH</v>
          </cell>
          <cell r="I509" t="str">
            <v>Pupil Referral Unit</v>
          </cell>
          <cell r="J509" t="str">
            <v>PRU</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NULL</v>
          </cell>
          <cell r="Y509" t="str">
            <v>NULL</v>
          </cell>
          <cell r="Z509" t="str">
            <v>NULL</v>
          </cell>
          <cell r="AA509" t="str">
            <v>NULL</v>
          </cell>
          <cell r="AB509" t="str">
            <v>NULL</v>
          </cell>
          <cell r="AC509" t="str">
            <v>NULL</v>
          </cell>
          <cell r="AD509">
            <v>3</v>
          </cell>
          <cell r="AE509" t="str">
            <v>NULL</v>
          </cell>
          <cell r="AF509">
            <v>3</v>
          </cell>
          <cell r="AG509">
            <v>3</v>
          </cell>
          <cell r="AH509">
            <v>2</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and the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S8 deemed S5</v>
          </cell>
          <cell r="Q510" t="str">
            <v>NULL</v>
          </cell>
          <cell r="R510">
            <v>1</v>
          </cell>
          <cell r="S510" t="str">
            <v>NULL</v>
          </cell>
          <cell r="T510">
            <v>1</v>
          </cell>
          <cell r="U510">
            <v>1</v>
          </cell>
          <cell r="V510">
            <v>1</v>
          </cell>
          <cell r="W510">
            <v>1</v>
          </cell>
          <cell r="X510" t="str">
            <v>NULL</v>
          </cell>
          <cell r="Y510">
            <v>2</v>
          </cell>
          <cell r="Z510" t="str">
            <v>NULL</v>
          </cell>
          <cell r="AA510" t="str">
            <v>NULL</v>
          </cell>
          <cell r="AB510" t="str">
            <v>NULL</v>
          </cell>
          <cell r="AC510" t="str">
            <v>NULL</v>
          </cell>
          <cell r="AD510">
            <v>2</v>
          </cell>
          <cell r="AE510" t="str">
            <v>NULL</v>
          </cell>
          <cell r="AF510">
            <v>2</v>
          </cell>
          <cell r="AG510">
            <v>2</v>
          </cell>
          <cell r="AH510">
            <v>2</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and the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A511" t="str">
            <v>NULL</v>
          </cell>
          <cell r="AB511" t="str">
            <v>NULL</v>
          </cell>
          <cell r="AC511" t="str">
            <v>NULL</v>
          </cell>
          <cell r="AD511">
            <v>3</v>
          </cell>
          <cell r="AE511" t="str">
            <v>NULL</v>
          </cell>
          <cell r="AF511">
            <v>3</v>
          </cell>
          <cell r="AG511">
            <v>3</v>
          </cell>
          <cell r="AH511">
            <v>3</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and the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S8 deemed S5</v>
          </cell>
          <cell r="Q512" t="str">
            <v>NULL</v>
          </cell>
          <cell r="R512">
            <v>3</v>
          </cell>
          <cell r="S512" t="str">
            <v>NULL</v>
          </cell>
          <cell r="T512">
            <v>3</v>
          </cell>
          <cell r="U512">
            <v>3</v>
          </cell>
          <cell r="V512">
            <v>3</v>
          </cell>
          <cell r="W512">
            <v>3</v>
          </cell>
          <cell r="X512" t="str">
            <v>NULL</v>
          </cell>
          <cell r="Y512">
            <v>2</v>
          </cell>
          <cell r="Z512" t="str">
            <v>NULL</v>
          </cell>
          <cell r="AA512" t="str">
            <v>NULL</v>
          </cell>
          <cell r="AB512" t="str">
            <v>NULL</v>
          </cell>
          <cell r="AC512" t="str">
            <v>NULL</v>
          </cell>
          <cell r="AD512">
            <v>2</v>
          </cell>
          <cell r="AE512" t="str">
            <v>NULL</v>
          </cell>
          <cell r="AF512">
            <v>2</v>
          </cell>
          <cell r="AG512">
            <v>2</v>
          </cell>
          <cell r="AH512">
            <v>2</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and the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A513" t="str">
            <v>NULL</v>
          </cell>
          <cell r="AB513" t="str">
            <v>NULL</v>
          </cell>
          <cell r="AC513" t="str">
            <v>NULL</v>
          </cell>
          <cell r="AD513">
            <v>4</v>
          </cell>
          <cell r="AE513" t="str">
            <v>SM</v>
          </cell>
          <cell r="AF513">
            <v>4</v>
          </cell>
          <cell r="AG513">
            <v>4</v>
          </cell>
          <cell r="AH513">
            <v>3</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and the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A514" t="str">
            <v>NULL</v>
          </cell>
          <cell r="AB514" t="str">
            <v>NULL</v>
          </cell>
          <cell r="AC514" t="str">
            <v>NULL</v>
          </cell>
          <cell r="AD514">
            <v>3</v>
          </cell>
          <cell r="AE514" t="str">
            <v>NULL</v>
          </cell>
          <cell r="AF514">
            <v>3</v>
          </cell>
          <cell r="AG514">
            <v>3</v>
          </cell>
          <cell r="AH514">
            <v>2</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and the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NULL</v>
          </cell>
          <cell r="Y515">
            <v>2</v>
          </cell>
          <cell r="Z515" t="str">
            <v>NULL</v>
          </cell>
          <cell r="AA515" t="str">
            <v>NULL</v>
          </cell>
          <cell r="AB515" t="str">
            <v>NULL</v>
          </cell>
          <cell r="AC515" t="str">
            <v>NULL</v>
          </cell>
          <cell r="AD515">
            <v>3</v>
          </cell>
          <cell r="AE515" t="str">
            <v>NULL</v>
          </cell>
          <cell r="AF515">
            <v>3</v>
          </cell>
          <cell r="AG515">
            <v>3</v>
          </cell>
          <cell r="AH515">
            <v>3</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and the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NULL</v>
          </cell>
          <cell r="Y516">
            <v>2</v>
          </cell>
          <cell r="Z516" t="str">
            <v>NULL</v>
          </cell>
          <cell r="AA516" t="str">
            <v>NULL</v>
          </cell>
          <cell r="AB516" t="str">
            <v>NULL</v>
          </cell>
          <cell r="AC516" t="str">
            <v>NULL</v>
          </cell>
          <cell r="AD516">
            <v>3</v>
          </cell>
          <cell r="AE516" t="str">
            <v>NULL</v>
          </cell>
          <cell r="AF516">
            <v>3</v>
          </cell>
          <cell r="AG516">
            <v>3</v>
          </cell>
          <cell r="AH516">
            <v>2</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and the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NULL</v>
          </cell>
          <cell r="Y517">
            <v>2</v>
          </cell>
          <cell r="Z517" t="str">
            <v>NULL</v>
          </cell>
          <cell r="AA517" t="str">
            <v>NULL</v>
          </cell>
          <cell r="AB517" t="str">
            <v>NULL</v>
          </cell>
          <cell r="AC517" t="str">
            <v>NULL</v>
          </cell>
          <cell r="AD517">
            <v>3</v>
          </cell>
          <cell r="AE517" t="str">
            <v>NULL</v>
          </cell>
          <cell r="AF517">
            <v>3</v>
          </cell>
          <cell r="AG517">
            <v>3</v>
          </cell>
          <cell r="AH517">
            <v>2</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and the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NULL</v>
          </cell>
          <cell r="Y518">
            <v>2</v>
          </cell>
          <cell r="Z518" t="str">
            <v>NULL</v>
          </cell>
          <cell r="AA518" t="str">
            <v>NULL</v>
          </cell>
          <cell r="AB518" t="str">
            <v>NULL</v>
          </cell>
          <cell r="AC518" t="str">
            <v>NULL</v>
          </cell>
          <cell r="AD518">
            <v>3</v>
          </cell>
          <cell r="AE518" t="str">
            <v>NULL</v>
          </cell>
          <cell r="AF518">
            <v>3</v>
          </cell>
          <cell r="AG518">
            <v>3</v>
          </cell>
          <cell r="AH518">
            <v>2</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and the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A519" t="str">
            <v>NULL</v>
          </cell>
          <cell r="AB519" t="str">
            <v>NULL</v>
          </cell>
          <cell r="AC519" t="str">
            <v>NULL</v>
          </cell>
          <cell r="AD519">
            <v>3</v>
          </cell>
          <cell r="AE519" t="str">
            <v>NULL</v>
          </cell>
          <cell r="AF519">
            <v>3</v>
          </cell>
          <cell r="AG519">
            <v>3</v>
          </cell>
          <cell r="AH519">
            <v>3</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and the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NULL</v>
          </cell>
          <cell r="Y520">
            <v>3</v>
          </cell>
          <cell r="Z520" t="str">
            <v>NULL</v>
          </cell>
          <cell r="AA520" t="str">
            <v>NULL</v>
          </cell>
          <cell r="AB520" t="str">
            <v>NULL</v>
          </cell>
          <cell r="AC520" t="str">
            <v>NULL</v>
          </cell>
          <cell r="AD520">
            <v>3</v>
          </cell>
          <cell r="AE520" t="str">
            <v>NULL</v>
          </cell>
          <cell r="AF520">
            <v>3</v>
          </cell>
          <cell r="AG520">
            <v>3</v>
          </cell>
          <cell r="AH520">
            <v>2</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and the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NULL</v>
          </cell>
          <cell r="Y521">
            <v>2</v>
          </cell>
          <cell r="Z521" t="str">
            <v>NULL</v>
          </cell>
          <cell r="AA521" t="str">
            <v>NULL</v>
          </cell>
          <cell r="AB521" t="str">
            <v>NULL</v>
          </cell>
          <cell r="AC521" t="str">
            <v>NULL</v>
          </cell>
          <cell r="AD521">
            <v>3</v>
          </cell>
          <cell r="AE521" t="str">
            <v>NULL</v>
          </cell>
          <cell r="AF521">
            <v>3</v>
          </cell>
          <cell r="AG521">
            <v>3</v>
          </cell>
          <cell r="AH521">
            <v>2</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and the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NULL</v>
          </cell>
          <cell r="Y522" t="str">
            <v>NULL</v>
          </cell>
          <cell r="Z522" t="str">
            <v>NULL</v>
          </cell>
          <cell r="AA522" t="str">
            <v>NULL</v>
          </cell>
          <cell r="AB522" t="str">
            <v>NULL</v>
          </cell>
          <cell r="AC522" t="str">
            <v>NULL</v>
          </cell>
          <cell r="AD522">
            <v>2</v>
          </cell>
          <cell r="AE522" t="str">
            <v>NULL</v>
          </cell>
          <cell r="AF522">
            <v>2</v>
          </cell>
          <cell r="AG522">
            <v>2</v>
          </cell>
          <cell r="AH522">
            <v>1</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and the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S8 deemed S5</v>
          </cell>
          <cell r="Q523" t="str">
            <v>NULL</v>
          </cell>
          <cell r="R523">
            <v>3</v>
          </cell>
          <cell r="S523" t="str">
            <v>NULL</v>
          </cell>
          <cell r="T523">
            <v>3</v>
          </cell>
          <cell r="U523">
            <v>3</v>
          </cell>
          <cell r="V523">
            <v>3</v>
          </cell>
          <cell r="W523">
            <v>3</v>
          </cell>
          <cell r="X523" t="str">
            <v>NULL</v>
          </cell>
          <cell r="Y523">
            <v>3</v>
          </cell>
          <cell r="Z523" t="str">
            <v>NULL</v>
          </cell>
          <cell r="AA523" t="str">
            <v>NULL</v>
          </cell>
          <cell r="AB523" t="str">
            <v>NULL</v>
          </cell>
          <cell r="AC523" t="str">
            <v>NULL</v>
          </cell>
          <cell r="AD523">
            <v>2</v>
          </cell>
          <cell r="AE523" t="str">
            <v>NULL</v>
          </cell>
          <cell r="AF523">
            <v>2</v>
          </cell>
          <cell r="AG523">
            <v>2</v>
          </cell>
          <cell r="AH523">
            <v>2</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and the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NULL</v>
          </cell>
          <cell r="Y524" t="str">
            <v>NULL</v>
          </cell>
          <cell r="Z524">
            <v>3</v>
          </cell>
          <cell r="AA524" t="str">
            <v>NULL</v>
          </cell>
          <cell r="AB524" t="str">
            <v>NULL</v>
          </cell>
          <cell r="AC524" t="str">
            <v>NULL</v>
          </cell>
          <cell r="AD524">
            <v>3</v>
          </cell>
          <cell r="AE524" t="str">
            <v>NULL</v>
          </cell>
          <cell r="AF524">
            <v>3</v>
          </cell>
          <cell r="AG524">
            <v>3</v>
          </cell>
          <cell r="AH524">
            <v>3</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and the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NULL</v>
          </cell>
          <cell r="Y525" t="str">
            <v>NULL</v>
          </cell>
          <cell r="Z525" t="str">
            <v>NULL</v>
          </cell>
          <cell r="AA525" t="str">
            <v>NULL</v>
          </cell>
          <cell r="AB525" t="str">
            <v>NULL</v>
          </cell>
          <cell r="AC525" t="str">
            <v>NULL</v>
          </cell>
          <cell r="AD525">
            <v>4</v>
          </cell>
          <cell r="AE525" t="str">
            <v>SM</v>
          </cell>
          <cell r="AF525">
            <v>4</v>
          </cell>
          <cell r="AG525">
            <v>4</v>
          </cell>
          <cell r="AH525">
            <v>4</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A526" t="str">
            <v>NULL</v>
          </cell>
          <cell r="AB526" t="str">
            <v>NULL</v>
          </cell>
          <cell r="AC526" t="str">
            <v>NULL</v>
          </cell>
          <cell r="AD526">
            <v>4</v>
          </cell>
          <cell r="AE526" t="str">
            <v>SWK</v>
          </cell>
          <cell r="AF526">
            <v>4</v>
          </cell>
          <cell r="AG526">
            <v>4</v>
          </cell>
          <cell r="AH526">
            <v>3</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S8 deemed S5</v>
          </cell>
          <cell r="Q527" t="str">
            <v>NULL</v>
          </cell>
          <cell r="R527">
            <v>3</v>
          </cell>
          <cell r="S527" t="str">
            <v>NULL</v>
          </cell>
          <cell r="T527">
            <v>3</v>
          </cell>
          <cell r="U527">
            <v>3</v>
          </cell>
          <cell r="V527">
            <v>2</v>
          </cell>
          <cell r="W527">
            <v>3</v>
          </cell>
          <cell r="X527" t="str">
            <v>NULL</v>
          </cell>
          <cell r="Y527">
            <v>2</v>
          </cell>
          <cell r="Z527" t="str">
            <v>NULL</v>
          </cell>
          <cell r="AA527" t="str">
            <v>NULL</v>
          </cell>
          <cell r="AB527" t="str">
            <v>NULL</v>
          </cell>
          <cell r="AC527" t="str">
            <v>NULL</v>
          </cell>
          <cell r="AD527">
            <v>4</v>
          </cell>
          <cell r="AE527" t="str">
            <v>SM</v>
          </cell>
          <cell r="AF527">
            <v>4</v>
          </cell>
          <cell r="AG527">
            <v>4</v>
          </cell>
          <cell r="AH527">
            <v>3</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A528" t="str">
            <v>NULL</v>
          </cell>
          <cell r="AB528" t="str">
            <v>NULL</v>
          </cell>
          <cell r="AC528" t="str">
            <v>NULL</v>
          </cell>
          <cell r="AD528">
            <v>3</v>
          </cell>
          <cell r="AE528" t="str">
            <v>NULL</v>
          </cell>
          <cell r="AF528">
            <v>3</v>
          </cell>
          <cell r="AG528">
            <v>3</v>
          </cell>
          <cell r="AH528">
            <v>3</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NULL</v>
          </cell>
          <cell r="Y529">
            <v>3</v>
          </cell>
          <cell r="Z529" t="str">
            <v>NULL</v>
          </cell>
          <cell r="AA529" t="str">
            <v>NULL</v>
          </cell>
          <cell r="AB529" t="str">
            <v>NULL</v>
          </cell>
          <cell r="AC529" t="str">
            <v>NULL</v>
          </cell>
          <cell r="AD529">
            <v>3</v>
          </cell>
          <cell r="AE529" t="str">
            <v>NULL</v>
          </cell>
          <cell r="AF529">
            <v>3</v>
          </cell>
          <cell r="AG529">
            <v>3</v>
          </cell>
          <cell r="AH529">
            <v>2</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A530" t="str">
            <v>NULL</v>
          </cell>
          <cell r="AB530" t="str">
            <v>NULL</v>
          </cell>
          <cell r="AC530" t="str">
            <v>NULL</v>
          </cell>
          <cell r="AD530">
            <v>3</v>
          </cell>
          <cell r="AE530" t="str">
            <v>NULL</v>
          </cell>
          <cell r="AF530">
            <v>3</v>
          </cell>
          <cell r="AG530">
            <v>3</v>
          </cell>
          <cell r="AH530">
            <v>3</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NULL</v>
          </cell>
          <cell r="Y531" t="str">
            <v>NULL</v>
          </cell>
          <cell r="Z531" t="str">
            <v>NULL</v>
          </cell>
          <cell r="AA531" t="str">
            <v>NULL</v>
          </cell>
          <cell r="AB531" t="str">
            <v>NULL</v>
          </cell>
          <cell r="AC531" t="str">
            <v>NULL</v>
          </cell>
          <cell r="AD531">
            <v>3</v>
          </cell>
          <cell r="AE531" t="str">
            <v>NULL</v>
          </cell>
          <cell r="AF531">
            <v>3</v>
          </cell>
          <cell r="AG531">
            <v>3</v>
          </cell>
          <cell r="AH531">
            <v>2</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NULL</v>
          </cell>
          <cell r="Y532" t="str">
            <v>NULL</v>
          </cell>
          <cell r="Z532" t="str">
            <v>NULL</v>
          </cell>
          <cell r="AA532" t="str">
            <v>NULL</v>
          </cell>
          <cell r="AB532" t="str">
            <v>NULL</v>
          </cell>
          <cell r="AC532" t="str">
            <v>NULL</v>
          </cell>
          <cell r="AD532">
            <v>2</v>
          </cell>
          <cell r="AE532" t="str">
            <v>NULL</v>
          </cell>
          <cell r="AF532">
            <v>1</v>
          </cell>
          <cell r="AG532">
            <v>2</v>
          </cell>
          <cell r="AH532">
            <v>2</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A533" t="str">
            <v>NULL</v>
          </cell>
          <cell r="AB533" t="str">
            <v>NULL</v>
          </cell>
          <cell r="AC533" t="str">
            <v>NULL</v>
          </cell>
          <cell r="AD533">
            <v>3</v>
          </cell>
          <cell r="AE533" t="str">
            <v>NULL</v>
          </cell>
          <cell r="AF533">
            <v>3</v>
          </cell>
          <cell r="AG533">
            <v>3</v>
          </cell>
          <cell r="AH533">
            <v>3</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A534" t="str">
            <v>NULL</v>
          </cell>
          <cell r="AB534" t="str">
            <v>NULL</v>
          </cell>
          <cell r="AC534" t="str">
            <v>NULL</v>
          </cell>
          <cell r="AD534">
            <v>4</v>
          </cell>
          <cell r="AE534" t="str">
            <v>SM</v>
          </cell>
          <cell r="AF534">
            <v>4</v>
          </cell>
          <cell r="AG534">
            <v>4</v>
          </cell>
          <cell r="AH534">
            <v>4</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A535" t="str">
            <v>NULL</v>
          </cell>
          <cell r="AB535" t="str">
            <v>NULL</v>
          </cell>
          <cell r="AC535" t="str">
            <v>NULL</v>
          </cell>
          <cell r="AD535">
            <v>4</v>
          </cell>
          <cell r="AE535" t="str">
            <v>SM</v>
          </cell>
          <cell r="AF535">
            <v>4</v>
          </cell>
          <cell r="AG535">
            <v>4</v>
          </cell>
          <cell r="AH535">
            <v>3</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NULL</v>
          </cell>
          <cell r="Y536">
            <v>2</v>
          </cell>
          <cell r="Z536" t="str">
            <v>NULL</v>
          </cell>
          <cell r="AA536" t="str">
            <v>NULL</v>
          </cell>
          <cell r="AB536" t="str">
            <v>NULL</v>
          </cell>
          <cell r="AC536" t="str">
            <v>NULL</v>
          </cell>
          <cell r="AD536">
            <v>3</v>
          </cell>
          <cell r="AE536" t="str">
            <v>NULL</v>
          </cell>
          <cell r="AF536">
            <v>3</v>
          </cell>
          <cell r="AG536">
            <v>3</v>
          </cell>
          <cell r="AH536">
            <v>2</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NULL</v>
          </cell>
          <cell r="Y537">
            <v>2</v>
          </cell>
          <cell r="Z537" t="str">
            <v>NULL</v>
          </cell>
          <cell r="AA537" t="str">
            <v>NULL</v>
          </cell>
          <cell r="AB537" t="str">
            <v>NULL</v>
          </cell>
          <cell r="AC537" t="str">
            <v>NULL</v>
          </cell>
          <cell r="AD537">
            <v>3</v>
          </cell>
          <cell r="AE537" t="str">
            <v>NULL</v>
          </cell>
          <cell r="AF537">
            <v>3</v>
          </cell>
          <cell r="AG537">
            <v>3</v>
          </cell>
          <cell r="AH537">
            <v>2</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NULL</v>
          </cell>
          <cell r="Y538">
            <v>2</v>
          </cell>
          <cell r="Z538" t="str">
            <v>NULL</v>
          </cell>
          <cell r="AA538" t="str">
            <v>NULL</v>
          </cell>
          <cell r="AB538" t="str">
            <v>NULL</v>
          </cell>
          <cell r="AC538" t="str">
            <v>NULL</v>
          </cell>
          <cell r="AD538">
            <v>3</v>
          </cell>
          <cell r="AE538" t="str">
            <v>NULL</v>
          </cell>
          <cell r="AF538">
            <v>3</v>
          </cell>
          <cell r="AG538">
            <v>3</v>
          </cell>
          <cell r="AH538">
            <v>2</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NULL</v>
          </cell>
          <cell r="Y539">
            <v>2</v>
          </cell>
          <cell r="Z539" t="str">
            <v>NULL</v>
          </cell>
          <cell r="AA539" t="str">
            <v>NULL</v>
          </cell>
          <cell r="AB539" t="str">
            <v>NULL</v>
          </cell>
          <cell r="AC539" t="str">
            <v>NULL</v>
          </cell>
          <cell r="AD539">
            <v>3</v>
          </cell>
          <cell r="AE539" t="str">
            <v>NULL</v>
          </cell>
          <cell r="AF539">
            <v>3</v>
          </cell>
          <cell r="AG539">
            <v>3</v>
          </cell>
          <cell r="AH539">
            <v>2</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NULL</v>
          </cell>
          <cell r="Y540">
            <v>2</v>
          </cell>
          <cell r="Z540" t="str">
            <v>NULL</v>
          </cell>
          <cell r="AA540" t="str">
            <v>NULL</v>
          </cell>
          <cell r="AB540" t="str">
            <v>NULL</v>
          </cell>
          <cell r="AC540" t="str">
            <v>NULL</v>
          </cell>
          <cell r="AD540">
            <v>3</v>
          </cell>
          <cell r="AE540" t="str">
            <v>NULL</v>
          </cell>
          <cell r="AF540">
            <v>3</v>
          </cell>
          <cell r="AG540">
            <v>3</v>
          </cell>
          <cell r="AH540">
            <v>2</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NULL</v>
          </cell>
          <cell r="Y541">
            <v>3</v>
          </cell>
          <cell r="Z541" t="str">
            <v>NULL</v>
          </cell>
          <cell r="AA541" t="str">
            <v>NULL</v>
          </cell>
          <cell r="AB541" t="str">
            <v>NULL</v>
          </cell>
          <cell r="AC541" t="str">
            <v>NULL</v>
          </cell>
          <cell r="AD541">
            <v>3</v>
          </cell>
          <cell r="AE541" t="str">
            <v>NULL</v>
          </cell>
          <cell r="AF541">
            <v>3</v>
          </cell>
          <cell r="AG541">
            <v>3</v>
          </cell>
          <cell r="AH541">
            <v>2</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NULL</v>
          </cell>
          <cell r="Y542">
            <v>2</v>
          </cell>
          <cell r="Z542" t="str">
            <v>NULL</v>
          </cell>
          <cell r="AA542" t="str">
            <v>NULL</v>
          </cell>
          <cell r="AB542" t="str">
            <v>NULL</v>
          </cell>
          <cell r="AC542" t="str">
            <v>NULL</v>
          </cell>
          <cell r="AD542">
            <v>3</v>
          </cell>
          <cell r="AE542" t="str">
            <v>NULL</v>
          </cell>
          <cell r="AF542">
            <v>3</v>
          </cell>
          <cell r="AG542">
            <v>3</v>
          </cell>
          <cell r="AH542">
            <v>2</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NULL</v>
          </cell>
          <cell r="Y543">
            <v>2</v>
          </cell>
          <cell r="Z543" t="str">
            <v>NULL</v>
          </cell>
          <cell r="AA543" t="str">
            <v>NULL</v>
          </cell>
          <cell r="AB543" t="str">
            <v>NULL</v>
          </cell>
          <cell r="AC543" t="str">
            <v>NULL</v>
          </cell>
          <cell r="AD543">
            <v>3</v>
          </cell>
          <cell r="AE543" t="str">
            <v>NULL</v>
          </cell>
          <cell r="AF543">
            <v>3</v>
          </cell>
          <cell r="AG543">
            <v>3</v>
          </cell>
          <cell r="AH543">
            <v>2</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A544" t="str">
            <v>NULL</v>
          </cell>
          <cell r="AB544" t="str">
            <v>NULL</v>
          </cell>
          <cell r="AC544" t="str">
            <v>NULL</v>
          </cell>
          <cell r="AD544">
            <v>3</v>
          </cell>
          <cell r="AE544" t="str">
            <v>NULL</v>
          </cell>
          <cell r="AF544">
            <v>3</v>
          </cell>
          <cell r="AG544">
            <v>3</v>
          </cell>
          <cell r="AH544">
            <v>2</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A545" t="str">
            <v>NULL</v>
          </cell>
          <cell r="AB545" t="str">
            <v>NULL</v>
          </cell>
          <cell r="AC545" t="str">
            <v>NULL</v>
          </cell>
          <cell r="AD545">
            <v>3</v>
          </cell>
          <cell r="AE545" t="str">
            <v>NULL</v>
          </cell>
          <cell r="AF545">
            <v>3</v>
          </cell>
          <cell r="AG545">
            <v>3</v>
          </cell>
          <cell r="AH545">
            <v>2</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A546" t="str">
            <v>NULL</v>
          </cell>
          <cell r="AB546" t="str">
            <v>NULL</v>
          </cell>
          <cell r="AC546" t="str">
            <v>NULL</v>
          </cell>
          <cell r="AD546">
            <v>3</v>
          </cell>
          <cell r="AE546" t="str">
            <v>NULL</v>
          </cell>
          <cell r="AF546">
            <v>3</v>
          </cell>
          <cell r="AG546">
            <v>3</v>
          </cell>
          <cell r="AH546">
            <v>3</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NULL</v>
          </cell>
          <cell r="Y547" t="str">
            <v>NULL</v>
          </cell>
          <cell r="Z547" t="str">
            <v>NULL</v>
          </cell>
          <cell r="AA547" t="str">
            <v>NULL</v>
          </cell>
          <cell r="AB547" t="str">
            <v>NULL</v>
          </cell>
          <cell r="AC547" t="str">
            <v>NULL</v>
          </cell>
          <cell r="AD547">
            <v>2</v>
          </cell>
          <cell r="AE547" t="str">
            <v>NULL</v>
          </cell>
          <cell r="AF547">
            <v>2</v>
          </cell>
          <cell r="AG547">
            <v>2</v>
          </cell>
          <cell r="AH547">
            <v>2</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NULL</v>
          </cell>
          <cell r="Y548">
            <v>2</v>
          </cell>
          <cell r="Z548" t="str">
            <v>NULL</v>
          </cell>
          <cell r="AA548" t="str">
            <v>NULL</v>
          </cell>
          <cell r="AB548" t="str">
            <v>NULL</v>
          </cell>
          <cell r="AC548" t="str">
            <v>NULL</v>
          </cell>
          <cell r="AD548">
            <v>3</v>
          </cell>
          <cell r="AE548" t="str">
            <v>NULL</v>
          </cell>
          <cell r="AF548">
            <v>3</v>
          </cell>
          <cell r="AG548">
            <v>3</v>
          </cell>
          <cell r="AH548">
            <v>2</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S8 deemed S5</v>
          </cell>
          <cell r="Q549" t="str">
            <v>NULL</v>
          </cell>
          <cell r="R549">
            <v>4</v>
          </cell>
          <cell r="S549" t="str">
            <v>SM</v>
          </cell>
          <cell r="T549">
            <v>4</v>
          </cell>
          <cell r="U549">
            <v>4</v>
          </cell>
          <cell r="V549">
            <v>4</v>
          </cell>
          <cell r="W549">
            <v>4</v>
          </cell>
          <cell r="X549" t="str">
            <v>NULL</v>
          </cell>
          <cell r="Y549" t="str">
            <v>NULL</v>
          </cell>
          <cell r="Z549">
            <v>3</v>
          </cell>
          <cell r="AA549" t="str">
            <v>NULL</v>
          </cell>
          <cell r="AB549" t="str">
            <v>NULL</v>
          </cell>
          <cell r="AC549" t="str">
            <v>NULL</v>
          </cell>
          <cell r="AD549">
            <v>2</v>
          </cell>
          <cell r="AE549" t="str">
            <v>NULL</v>
          </cell>
          <cell r="AF549">
            <v>2</v>
          </cell>
          <cell r="AG549">
            <v>2</v>
          </cell>
          <cell r="AH549">
            <v>2</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A550" t="str">
            <v>NULL</v>
          </cell>
          <cell r="AB550" t="str">
            <v>NULL</v>
          </cell>
          <cell r="AC550" t="str">
            <v>NULL</v>
          </cell>
          <cell r="AD550">
            <v>4</v>
          </cell>
          <cell r="AE550" t="str">
            <v>SM</v>
          </cell>
          <cell r="AF550">
            <v>4</v>
          </cell>
          <cell r="AG550">
            <v>4</v>
          </cell>
          <cell r="AH550">
            <v>4</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S8 deemed S5</v>
          </cell>
          <cell r="Q551" t="str">
            <v>NULL</v>
          </cell>
          <cell r="R551">
            <v>3</v>
          </cell>
          <cell r="S551" t="str">
            <v>NULL</v>
          </cell>
          <cell r="T551">
            <v>3</v>
          </cell>
          <cell r="U551">
            <v>3</v>
          </cell>
          <cell r="V551">
            <v>2</v>
          </cell>
          <cell r="W551">
            <v>3</v>
          </cell>
          <cell r="X551" t="str">
            <v>NULL</v>
          </cell>
          <cell r="Y551">
            <v>3</v>
          </cell>
          <cell r="Z551" t="str">
            <v>NULL</v>
          </cell>
          <cell r="AA551" t="str">
            <v>NULL</v>
          </cell>
          <cell r="AB551" t="str">
            <v>NULL</v>
          </cell>
          <cell r="AC551" t="str">
            <v>NULL</v>
          </cell>
          <cell r="AD551">
            <v>1</v>
          </cell>
          <cell r="AE551" t="str">
            <v>NULL</v>
          </cell>
          <cell r="AF551">
            <v>1</v>
          </cell>
          <cell r="AG551">
            <v>1</v>
          </cell>
          <cell r="AH551">
            <v>1</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NULL</v>
          </cell>
          <cell r="Y552">
            <v>2</v>
          </cell>
          <cell r="Z552" t="str">
            <v>NULL</v>
          </cell>
          <cell r="AA552" t="str">
            <v>NULL</v>
          </cell>
          <cell r="AB552" t="str">
            <v>NULL</v>
          </cell>
          <cell r="AC552" t="str">
            <v>NULL</v>
          </cell>
          <cell r="AD552">
            <v>3</v>
          </cell>
          <cell r="AE552" t="str">
            <v>NULL</v>
          </cell>
          <cell r="AF552">
            <v>3</v>
          </cell>
          <cell r="AG552">
            <v>3</v>
          </cell>
          <cell r="AH552">
            <v>3</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NULL</v>
          </cell>
          <cell r="Y553">
            <v>2</v>
          </cell>
          <cell r="Z553" t="str">
            <v>NULL</v>
          </cell>
          <cell r="AA553" t="str">
            <v>NULL</v>
          </cell>
          <cell r="AB553" t="str">
            <v>NULL</v>
          </cell>
          <cell r="AC553" t="str">
            <v>NULL</v>
          </cell>
          <cell r="AD553">
            <v>3</v>
          </cell>
          <cell r="AE553" t="str">
            <v>NULL</v>
          </cell>
          <cell r="AF553">
            <v>3</v>
          </cell>
          <cell r="AG553">
            <v>3</v>
          </cell>
          <cell r="AH553">
            <v>2</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NULL</v>
          </cell>
          <cell r="Y554" t="str">
            <v>NULL</v>
          </cell>
          <cell r="Z554" t="str">
            <v>NULL</v>
          </cell>
          <cell r="AA554" t="str">
            <v>NULL</v>
          </cell>
          <cell r="AB554" t="str">
            <v>NULL</v>
          </cell>
          <cell r="AC554" t="str">
            <v>NULL</v>
          </cell>
          <cell r="AD554">
            <v>1</v>
          </cell>
          <cell r="AE554" t="str">
            <v>NULL</v>
          </cell>
          <cell r="AF554">
            <v>1</v>
          </cell>
          <cell r="AG554">
            <v>1</v>
          </cell>
          <cell r="AH554">
            <v>1</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S8 deemed S5</v>
          </cell>
          <cell r="Q555" t="str">
            <v>NULL</v>
          </cell>
          <cell r="R555">
            <v>3</v>
          </cell>
          <cell r="S555" t="str">
            <v>NULL</v>
          </cell>
          <cell r="T555">
            <v>3</v>
          </cell>
          <cell r="U555">
            <v>3</v>
          </cell>
          <cell r="V555">
            <v>2</v>
          </cell>
          <cell r="W555">
            <v>3</v>
          </cell>
          <cell r="X555" t="str">
            <v>NULL</v>
          </cell>
          <cell r="Y555">
            <v>2</v>
          </cell>
          <cell r="Z555" t="str">
            <v>NULL</v>
          </cell>
          <cell r="AA555" t="str">
            <v>NULL</v>
          </cell>
          <cell r="AB555" t="str">
            <v>NULL</v>
          </cell>
          <cell r="AC555" t="str">
            <v>NULL</v>
          </cell>
          <cell r="AD555">
            <v>2</v>
          </cell>
          <cell r="AE555" t="str">
            <v>NULL</v>
          </cell>
          <cell r="AF555">
            <v>2</v>
          </cell>
          <cell r="AG555">
            <v>2</v>
          </cell>
          <cell r="AH555">
            <v>1</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NULL</v>
          </cell>
          <cell r="Y556" t="str">
            <v>NULL</v>
          </cell>
          <cell r="Z556" t="str">
            <v>NULL</v>
          </cell>
          <cell r="AA556" t="str">
            <v>NULL</v>
          </cell>
          <cell r="AB556" t="str">
            <v>NULL</v>
          </cell>
          <cell r="AC556" t="str">
            <v>NULL</v>
          </cell>
          <cell r="AD556">
            <v>2</v>
          </cell>
          <cell r="AE556" t="str">
            <v>NULL</v>
          </cell>
          <cell r="AF556">
            <v>2</v>
          </cell>
          <cell r="AG556">
            <v>2</v>
          </cell>
          <cell r="AH556">
            <v>2</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NULL</v>
          </cell>
          <cell r="Y557">
            <v>2</v>
          </cell>
          <cell r="Z557" t="str">
            <v>NULL</v>
          </cell>
          <cell r="AA557" t="str">
            <v>NULL</v>
          </cell>
          <cell r="AB557" t="str">
            <v>NULL</v>
          </cell>
          <cell r="AC557" t="str">
            <v>NULL</v>
          </cell>
          <cell r="AD557">
            <v>3</v>
          </cell>
          <cell r="AE557" t="str">
            <v>NULL</v>
          </cell>
          <cell r="AF557">
            <v>3</v>
          </cell>
          <cell r="AG557">
            <v>3</v>
          </cell>
          <cell r="AH557">
            <v>3</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S8 deemed S5</v>
          </cell>
          <cell r="Q558" t="str">
            <v>NULL</v>
          </cell>
          <cell r="R558">
            <v>2</v>
          </cell>
          <cell r="S558" t="str">
            <v>NULL</v>
          </cell>
          <cell r="T558">
            <v>2</v>
          </cell>
          <cell r="U558">
            <v>2</v>
          </cell>
          <cell r="V558">
            <v>2</v>
          </cell>
          <cell r="W558">
            <v>2</v>
          </cell>
          <cell r="X558" t="str">
            <v>NULL</v>
          </cell>
          <cell r="Y558">
            <v>1</v>
          </cell>
          <cell r="Z558" t="str">
            <v>NULL</v>
          </cell>
          <cell r="AA558" t="str">
            <v>NULL</v>
          </cell>
          <cell r="AB558" t="str">
            <v>NULL</v>
          </cell>
          <cell r="AC558" t="str">
            <v>NULL</v>
          </cell>
          <cell r="AD558">
            <v>1</v>
          </cell>
          <cell r="AE558" t="str">
            <v>NULL</v>
          </cell>
          <cell r="AF558">
            <v>1</v>
          </cell>
          <cell r="AG558">
            <v>1</v>
          </cell>
          <cell r="AH558">
            <v>1</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NULL</v>
          </cell>
          <cell r="Y559">
            <v>2</v>
          </cell>
          <cell r="Z559" t="str">
            <v>NULL</v>
          </cell>
          <cell r="AA559" t="str">
            <v>NULL</v>
          </cell>
          <cell r="AB559" t="str">
            <v>NULL</v>
          </cell>
          <cell r="AC559" t="str">
            <v>NULL</v>
          </cell>
          <cell r="AD559">
            <v>3</v>
          </cell>
          <cell r="AE559" t="str">
            <v>NULL</v>
          </cell>
          <cell r="AF559">
            <v>3</v>
          </cell>
          <cell r="AG559">
            <v>3</v>
          </cell>
          <cell r="AH559">
            <v>2</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NULL</v>
          </cell>
          <cell r="Y560">
            <v>2</v>
          </cell>
          <cell r="Z560" t="str">
            <v>NULL</v>
          </cell>
          <cell r="AA560" t="str">
            <v>NULL</v>
          </cell>
          <cell r="AB560" t="str">
            <v>NULL</v>
          </cell>
          <cell r="AC560" t="str">
            <v>NULL</v>
          </cell>
          <cell r="AD560">
            <v>3</v>
          </cell>
          <cell r="AE560" t="str">
            <v>NULL</v>
          </cell>
          <cell r="AF560">
            <v>3</v>
          </cell>
          <cell r="AG560">
            <v>3</v>
          </cell>
          <cell r="AH560">
            <v>2</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NULL</v>
          </cell>
          <cell r="Y561">
            <v>3</v>
          </cell>
          <cell r="Z561" t="str">
            <v>NULL</v>
          </cell>
          <cell r="AA561" t="str">
            <v>NULL</v>
          </cell>
          <cell r="AB561" t="str">
            <v>NULL</v>
          </cell>
          <cell r="AC561" t="str">
            <v>NULL</v>
          </cell>
          <cell r="AD561">
            <v>3</v>
          </cell>
          <cell r="AE561" t="str">
            <v>NULL</v>
          </cell>
          <cell r="AF561">
            <v>3</v>
          </cell>
          <cell r="AG561">
            <v>3</v>
          </cell>
          <cell r="AH561">
            <v>2</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NULL</v>
          </cell>
          <cell r="Y562" t="str">
            <v>NULL</v>
          </cell>
          <cell r="Z562" t="str">
            <v>NULL</v>
          </cell>
          <cell r="AA562" t="str">
            <v>NULL</v>
          </cell>
          <cell r="AB562" t="str">
            <v>NULL</v>
          </cell>
          <cell r="AC562" t="str">
            <v>NULL</v>
          </cell>
          <cell r="AD562">
            <v>2</v>
          </cell>
          <cell r="AE562" t="str">
            <v>NULL</v>
          </cell>
          <cell r="AF562">
            <v>1</v>
          </cell>
          <cell r="AG562">
            <v>2</v>
          </cell>
          <cell r="AH562">
            <v>2</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A563" t="str">
            <v>NULL</v>
          </cell>
          <cell r="AB563" t="str">
            <v>NULL</v>
          </cell>
          <cell r="AC563" t="str">
            <v>NULL</v>
          </cell>
          <cell r="AD563">
            <v>3</v>
          </cell>
          <cell r="AE563" t="str">
            <v>NULL</v>
          </cell>
          <cell r="AF563">
            <v>3</v>
          </cell>
          <cell r="AG563">
            <v>3</v>
          </cell>
          <cell r="AH563">
            <v>3</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NULL</v>
          </cell>
          <cell r="Y564" t="str">
            <v>NULL</v>
          </cell>
          <cell r="Z564" t="str">
            <v>NULL</v>
          </cell>
          <cell r="AA564" t="str">
            <v>NULL</v>
          </cell>
          <cell r="AB564" t="str">
            <v>NULL</v>
          </cell>
          <cell r="AC564" t="str">
            <v>NULL</v>
          </cell>
          <cell r="AD564">
            <v>2</v>
          </cell>
          <cell r="AE564" t="str">
            <v>NULL</v>
          </cell>
          <cell r="AF564">
            <v>2</v>
          </cell>
          <cell r="AG564">
            <v>2</v>
          </cell>
          <cell r="AH564">
            <v>2</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NULL</v>
          </cell>
          <cell r="Y565">
            <v>2</v>
          </cell>
          <cell r="Z565" t="str">
            <v>NULL</v>
          </cell>
          <cell r="AA565" t="str">
            <v>NULL</v>
          </cell>
          <cell r="AB565" t="str">
            <v>NULL</v>
          </cell>
          <cell r="AC565" t="str">
            <v>NULL</v>
          </cell>
          <cell r="AD565">
            <v>3</v>
          </cell>
          <cell r="AE565" t="str">
            <v>NULL</v>
          </cell>
          <cell r="AF565">
            <v>3</v>
          </cell>
          <cell r="AG565">
            <v>3</v>
          </cell>
          <cell r="AH565">
            <v>2</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NULL</v>
          </cell>
          <cell r="Y566" t="str">
            <v>NULL</v>
          </cell>
          <cell r="Z566" t="str">
            <v>NULL</v>
          </cell>
          <cell r="AA566" t="str">
            <v>NULL</v>
          </cell>
          <cell r="AB566" t="str">
            <v>NULL</v>
          </cell>
          <cell r="AC566" t="str">
            <v>NULL</v>
          </cell>
          <cell r="AD566">
            <v>2</v>
          </cell>
          <cell r="AE566" t="str">
            <v>NULL</v>
          </cell>
          <cell r="AF566">
            <v>2</v>
          </cell>
          <cell r="AG566">
            <v>2</v>
          </cell>
          <cell r="AH566">
            <v>2</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NULL</v>
          </cell>
          <cell r="Y567">
            <v>3</v>
          </cell>
          <cell r="Z567" t="str">
            <v>NULL</v>
          </cell>
          <cell r="AA567" t="str">
            <v>NULL</v>
          </cell>
          <cell r="AB567" t="str">
            <v>NULL</v>
          </cell>
          <cell r="AC567" t="str">
            <v>NULL</v>
          </cell>
          <cell r="AD567">
            <v>3</v>
          </cell>
          <cell r="AE567" t="str">
            <v>NULL</v>
          </cell>
          <cell r="AF567">
            <v>3</v>
          </cell>
          <cell r="AG567">
            <v>3</v>
          </cell>
          <cell r="AH567">
            <v>2</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S8 deemed S5</v>
          </cell>
          <cell r="Q568" t="str">
            <v>NULL</v>
          </cell>
          <cell r="R568">
            <v>1</v>
          </cell>
          <cell r="S568" t="str">
            <v>NULL</v>
          </cell>
          <cell r="T568">
            <v>1</v>
          </cell>
          <cell r="U568">
            <v>1</v>
          </cell>
          <cell r="V568">
            <v>1</v>
          </cell>
          <cell r="W568">
            <v>1</v>
          </cell>
          <cell r="X568" t="str">
            <v>NULL</v>
          </cell>
          <cell r="Y568">
            <v>1</v>
          </cell>
          <cell r="Z568" t="str">
            <v>NULL</v>
          </cell>
          <cell r="AA568" t="str">
            <v>NULL</v>
          </cell>
          <cell r="AB568" t="str">
            <v>NULL</v>
          </cell>
          <cell r="AC568" t="str">
            <v>NULL</v>
          </cell>
          <cell r="AD568">
            <v>2</v>
          </cell>
          <cell r="AE568" t="str">
            <v>NULL</v>
          </cell>
          <cell r="AF568">
            <v>2</v>
          </cell>
          <cell r="AG568">
            <v>2</v>
          </cell>
          <cell r="AH568">
            <v>2</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NULL</v>
          </cell>
          <cell r="Y569">
            <v>2</v>
          </cell>
          <cell r="Z569" t="str">
            <v>NULL</v>
          </cell>
          <cell r="AA569" t="str">
            <v>NULL</v>
          </cell>
          <cell r="AB569" t="str">
            <v>NULL</v>
          </cell>
          <cell r="AC569" t="str">
            <v>NULL</v>
          </cell>
          <cell r="AD569">
            <v>3</v>
          </cell>
          <cell r="AE569" t="str">
            <v>NULL</v>
          </cell>
          <cell r="AF569">
            <v>3</v>
          </cell>
          <cell r="AG569">
            <v>3</v>
          </cell>
          <cell r="AH569">
            <v>2</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NULL</v>
          </cell>
          <cell r="Y570">
            <v>2</v>
          </cell>
          <cell r="Z570" t="str">
            <v>NULL</v>
          </cell>
          <cell r="AA570" t="str">
            <v>NULL</v>
          </cell>
          <cell r="AB570" t="str">
            <v>NULL</v>
          </cell>
          <cell r="AC570" t="str">
            <v>NULL</v>
          </cell>
          <cell r="AD570">
            <v>3</v>
          </cell>
          <cell r="AE570" t="str">
            <v>NULL</v>
          </cell>
          <cell r="AF570">
            <v>3</v>
          </cell>
          <cell r="AG570">
            <v>3</v>
          </cell>
          <cell r="AH570">
            <v>2</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NULL</v>
          </cell>
          <cell r="Y571" t="str">
            <v>NULL</v>
          </cell>
          <cell r="Z571" t="str">
            <v>NULL</v>
          </cell>
          <cell r="AA571" t="str">
            <v>NULL</v>
          </cell>
          <cell r="AB571" t="str">
            <v>NULL</v>
          </cell>
          <cell r="AC571" t="str">
            <v>NULL</v>
          </cell>
          <cell r="AD571">
            <v>2</v>
          </cell>
          <cell r="AE571" t="str">
            <v>NULL</v>
          </cell>
          <cell r="AF571">
            <v>2</v>
          </cell>
          <cell r="AG571">
            <v>2</v>
          </cell>
          <cell r="AH571">
            <v>2</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NULL</v>
          </cell>
          <cell r="Y572">
            <v>2</v>
          </cell>
          <cell r="Z572" t="str">
            <v>NULL</v>
          </cell>
          <cell r="AA572" t="str">
            <v>NULL</v>
          </cell>
          <cell r="AB572" t="str">
            <v>NULL</v>
          </cell>
          <cell r="AC572" t="str">
            <v>NULL</v>
          </cell>
          <cell r="AD572">
            <v>3</v>
          </cell>
          <cell r="AE572" t="str">
            <v>NULL</v>
          </cell>
          <cell r="AF572">
            <v>3</v>
          </cell>
          <cell r="AG572">
            <v>3</v>
          </cell>
          <cell r="AH572">
            <v>2</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NULL</v>
          </cell>
          <cell r="Y573">
            <v>2</v>
          </cell>
          <cell r="Z573" t="str">
            <v>NULL</v>
          </cell>
          <cell r="AA573" t="str">
            <v>NULL</v>
          </cell>
          <cell r="AB573" t="str">
            <v>NULL</v>
          </cell>
          <cell r="AC573" t="str">
            <v>NULL</v>
          </cell>
          <cell r="AD573">
            <v>3</v>
          </cell>
          <cell r="AE573" t="str">
            <v>NULL</v>
          </cell>
          <cell r="AF573">
            <v>3</v>
          </cell>
          <cell r="AG573">
            <v>3</v>
          </cell>
          <cell r="AH573">
            <v>2</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S8 deemed S5</v>
          </cell>
          <cell r="Q574" t="str">
            <v>NULL</v>
          </cell>
          <cell r="R574">
            <v>3</v>
          </cell>
          <cell r="S574" t="str">
            <v>NULL</v>
          </cell>
          <cell r="T574">
            <v>3</v>
          </cell>
          <cell r="U574">
            <v>3</v>
          </cell>
          <cell r="V574">
            <v>3</v>
          </cell>
          <cell r="W574">
            <v>3</v>
          </cell>
          <cell r="X574" t="str">
            <v>NULL</v>
          </cell>
          <cell r="Y574">
            <v>3</v>
          </cell>
          <cell r="Z574" t="str">
            <v>NULL</v>
          </cell>
          <cell r="AA574" t="str">
            <v>NULL</v>
          </cell>
          <cell r="AB574" t="str">
            <v>NULL</v>
          </cell>
          <cell r="AC574" t="str">
            <v>NULL</v>
          </cell>
          <cell r="AD574">
            <v>1</v>
          </cell>
          <cell r="AE574" t="str">
            <v>NULL</v>
          </cell>
          <cell r="AF574">
            <v>1</v>
          </cell>
          <cell r="AG574">
            <v>1</v>
          </cell>
          <cell r="AH574">
            <v>1</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S8 deemed S5</v>
          </cell>
          <cell r="Q575" t="str">
            <v>NULL</v>
          </cell>
          <cell r="R575">
            <v>2</v>
          </cell>
          <cell r="S575" t="str">
            <v>NULL</v>
          </cell>
          <cell r="T575">
            <v>2</v>
          </cell>
          <cell r="U575">
            <v>2</v>
          </cell>
          <cell r="V575">
            <v>2</v>
          </cell>
          <cell r="W575">
            <v>2</v>
          </cell>
          <cell r="X575" t="str">
            <v>NULL</v>
          </cell>
          <cell r="Y575" t="str">
            <v>NULL</v>
          </cell>
          <cell r="Z575" t="str">
            <v>NULL</v>
          </cell>
          <cell r="AA575" t="str">
            <v>NULL</v>
          </cell>
          <cell r="AB575" t="str">
            <v>NULL</v>
          </cell>
          <cell r="AC575" t="str">
            <v>NULL</v>
          </cell>
          <cell r="AD575">
            <v>2</v>
          </cell>
          <cell r="AE575" t="str">
            <v>NULL</v>
          </cell>
          <cell r="AF575">
            <v>2</v>
          </cell>
          <cell r="AG575">
            <v>2</v>
          </cell>
          <cell r="AH575">
            <v>2</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A576" t="str">
            <v>NULL</v>
          </cell>
          <cell r="AB576" t="str">
            <v>NULL</v>
          </cell>
          <cell r="AC576" t="str">
            <v>NULL</v>
          </cell>
          <cell r="AD576">
            <v>4</v>
          </cell>
          <cell r="AE576" t="str">
            <v>SM</v>
          </cell>
          <cell r="AF576">
            <v>4</v>
          </cell>
          <cell r="AG576">
            <v>4</v>
          </cell>
          <cell r="AH576">
            <v>4</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A577" t="str">
            <v>NULL</v>
          </cell>
          <cell r="AB577" t="str">
            <v>NULL</v>
          </cell>
          <cell r="AC577" t="str">
            <v>NULL</v>
          </cell>
          <cell r="AD577">
            <v>4</v>
          </cell>
          <cell r="AE577" t="str">
            <v>SM</v>
          </cell>
          <cell r="AF577">
            <v>4</v>
          </cell>
          <cell r="AG577">
            <v>4</v>
          </cell>
          <cell r="AH577">
            <v>4</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S8 deemed S5</v>
          </cell>
          <cell r="Q578" t="str">
            <v>NULL</v>
          </cell>
          <cell r="R578">
            <v>3</v>
          </cell>
          <cell r="S578" t="str">
            <v>NULL</v>
          </cell>
          <cell r="T578">
            <v>3</v>
          </cell>
          <cell r="U578">
            <v>3</v>
          </cell>
          <cell r="V578">
            <v>2</v>
          </cell>
          <cell r="W578">
            <v>3</v>
          </cell>
          <cell r="X578" t="str">
            <v>NULL</v>
          </cell>
          <cell r="Y578" t="str">
            <v>NULL</v>
          </cell>
          <cell r="Z578" t="str">
            <v>NULL</v>
          </cell>
          <cell r="AA578" t="str">
            <v>NULL</v>
          </cell>
          <cell r="AB578" t="str">
            <v>NULL</v>
          </cell>
          <cell r="AC578" t="str">
            <v>NULL</v>
          </cell>
          <cell r="AD578">
            <v>2</v>
          </cell>
          <cell r="AE578" t="str">
            <v>NULL</v>
          </cell>
          <cell r="AF578">
            <v>2</v>
          </cell>
          <cell r="AG578">
            <v>2</v>
          </cell>
          <cell r="AH578">
            <v>2</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NULL</v>
          </cell>
          <cell r="Y579" t="str">
            <v>NULL</v>
          </cell>
          <cell r="Z579" t="str">
            <v>NULL</v>
          </cell>
          <cell r="AA579" t="str">
            <v>NULL</v>
          </cell>
          <cell r="AB579" t="str">
            <v>NULL</v>
          </cell>
          <cell r="AC579" t="str">
            <v>NULL</v>
          </cell>
          <cell r="AD579">
            <v>2</v>
          </cell>
          <cell r="AE579" t="str">
            <v>NULL</v>
          </cell>
          <cell r="AF579">
            <v>2</v>
          </cell>
          <cell r="AG579">
            <v>2</v>
          </cell>
          <cell r="AH579">
            <v>2</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A580" t="str">
            <v>NULL</v>
          </cell>
          <cell r="AB580" t="str">
            <v>NULL</v>
          </cell>
          <cell r="AC580" t="str">
            <v>NULL</v>
          </cell>
          <cell r="AD580">
            <v>4</v>
          </cell>
          <cell r="AE580" t="str">
            <v>SM</v>
          </cell>
          <cell r="AF580">
            <v>4</v>
          </cell>
          <cell r="AG580">
            <v>4</v>
          </cell>
          <cell r="AH580">
            <v>3</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NULL</v>
          </cell>
          <cell r="Y581" t="str">
            <v>NULL</v>
          </cell>
          <cell r="Z581" t="str">
            <v>NULL</v>
          </cell>
          <cell r="AA581" t="str">
            <v>NULL</v>
          </cell>
          <cell r="AB581" t="str">
            <v>NULL</v>
          </cell>
          <cell r="AC581" t="str">
            <v>NULL</v>
          </cell>
          <cell r="AD581">
            <v>3</v>
          </cell>
          <cell r="AE581" t="str">
            <v>NULL</v>
          </cell>
          <cell r="AF581">
            <v>3</v>
          </cell>
          <cell r="AG581">
            <v>3</v>
          </cell>
          <cell r="AH581">
            <v>2</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Has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A582" t="str">
            <v>NULL</v>
          </cell>
          <cell r="AB582" t="str">
            <v>NULL</v>
          </cell>
          <cell r="AC582" t="str">
            <v>NULL</v>
          </cell>
          <cell r="AD582">
            <v>3</v>
          </cell>
          <cell r="AE582" t="str">
            <v>NULL</v>
          </cell>
          <cell r="AF582">
            <v>3</v>
          </cell>
          <cell r="AG582">
            <v>3</v>
          </cell>
          <cell r="AH582">
            <v>3</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S8 deemed S5</v>
          </cell>
          <cell r="Q583" t="str">
            <v>NULL</v>
          </cell>
          <cell r="R583">
            <v>2</v>
          </cell>
          <cell r="S583" t="str">
            <v>NULL</v>
          </cell>
          <cell r="T583">
            <v>2</v>
          </cell>
          <cell r="U583">
            <v>2</v>
          </cell>
          <cell r="V583">
            <v>2</v>
          </cell>
          <cell r="W583">
            <v>2</v>
          </cell>
          <cell r="X583" t="str">
            <v>NULL</v>
          </cell>
          <cell r="Y583" t="str">
            <v>NULL</v>
          </cell>
          <cell r="Z583" t="str">
            <v>NULL</v>
          </cell>
          <cell r="AA583" t="str">
            <v>NULL</v>
          </cell>
          <cell r="AB583" t="str">
            <v>NULL</v>
          </cell>
          <cell r="AC583" t="str">
            <v>NULL</v>
          </cell>
          <cell r="AD583">
            <v>2</v>
          </cell>
          <cell r="AE583" t="str">
            <v>NULL</v>
          </cell>
          <cell r="AF583">
            <v>2</v>
          </cell>
          <cell r="AG583">
            <v>2</v>
          </cell>
          <cell r="AH583">
            <v>2</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S8 deemed S5</v>
          </cell>
          <cell r="Q584" t="str">
            <v>NULL</v>
          </cell>
          <cell r="R584">
            <v>3</v>
          </cell>
          <cell r="S584" t="str">
            <v>NULL</v>
          </cell>
          <cell r="T584">
            <v>3</v>
          </cell>
          <cell r="U584">
            <v>2</v>
          </cell>
          <cell r="V584">
            <v>2</v>
          </cell>
          <cell r="W584">
            <v>2</v>
          </cell>
          <cell r="X584" t="str">
            <v>NULL</v>
          </cell>
          <cell r="Y584" t="str">
            <v>NULL</v>
          </cell>
          <cell r="Z584" t="str">
            <v>NULL</v>
          </cell>
          <cell r="AA584" t="str">
            <v>NULL</v>
          </cell>
          <cell r="AB584" t="str">
            <v>NULL</v>
          </cell>
          <cell r="AC584" t="str">
            <v>NULL</v>
          </cell>
          <cell r="AD584">
            <v>2</v>
          </cell>
          <cell r="AE584" t="str">
            <v>NULL</v>
          </cell>
          <cell r="AF584">
            <v>2</v>
          </cell>
          <cell r="AG584">
            <v>2</v>
          </cell>
          <cell r="AH584">
            <v>2</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A585" t="str">
            <v>NULL</v>
          </cell>
          <cell r="AB585" t="str">
            <v>NULL</v>
          </cell>
          <cell r="AC585" t="str">
            <v>NULL</v>
          </cell>
          <cell r="AD585">
            <v>3</v>
          </cell>
          <cell r="AE585" t="str">
            <v>NULL</v>
          </cell>
          <cell r="AF585">
            <v>3</v>
          </cell>
          <cell r="AG585">
            <v>3</v>
          </cell>
          <cell r="AH585">
            <v>2</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A586" t="str">
            <v>NULL</v>
          </cell>
          <cell r="AB586" t="str">
            <v>NULL</v>
          </cell>
          <cell r="AC586" t="str">
            <v>NULL</v>
          </cell>
          <cell r="AD586">
            <v>4</v>
          </cell>
          <cell r="AE586" t="str">
            <v>SM</v>
          </cell>
          <cell r="AF586">
            <v>4</v>
          </cell>
          <cell r="AG586">
            <v>4</v>
          </cell>
          <cell r="AH586">
            <v>3</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NULL</v>
          </cell>
          <cell r="Y587" t="str">
            <v>NULL</v>
          </cell>
          <cell r="Z587" t="str">
            <v>NULL</v>
          </cell>
          <cell r="AA587" t="str">
            <v>NULL</v>
          </cell>
          <cell r="AB587" t="str">
            <v>NULL</v>
          </cell>
          <cell r="AC587" t="str">
            <v>NULL</v>
          </cell>
          <cell r="AD587">
            <v>2</v>
          </cell>
          <cell r="AE587" t="str">
            <v>NULL</v>
          </cell>
          <cell r="AF587">
            <v>2</v>
          </cell>
          <cell r="AG587">
            <v>2</v>
          </cell>
          <cell r="AH587">
            <v>1</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NULL</v>
          </cell>
          <cell r="Y588" t="str">
            <v>NULL</v>
          </cell>
          <cell r="Z588" t="str">
            <v>NULL</v>
          </cell>
          <cell r="AA588" t="str">
            <v>NULL</v>
          </cell>
          <cell r="AB588" t="str">
            <v>NULL</v>
          </cell>
          <cell r="AC588" t="str">
            <v>NULL</v>
          </cell>
          <cell r="AD588">
            <v>2</v>
          </cell>
          <cell r="AE588" t="str">
            <v>NULL</v>
          </cell>
          <cell r="AF588">
            <v>2</v>
          </cell>
          <cell r="AG588">
            <v>2</v>
          </cell>
          <cell r="AH588">
            <v>2</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NULL</v>
          </cell>
          <cell r="Y589" t="str">
            <v>NULL</v>
          </cell>
          <cell r="Z589" t="str">
            <v>NULL</v>
          </cell>
          <cell r="AA589" t="str">
            <v>NULL</v>
          </cell>
          <cell r="AB589" t="str">
            <v>NULL</v>
          </cell>
          <cell r="AC589" t="str">
            <v>NULL</v>
          </cell>
          <cell r="AD589">
            <v>2</v>
          </cell>
          <cell r="AE589" t="str">
            <v>NULL</v>
          </cell>
          <cell r="AF589">
            <v>2</v>
          </cell>
          <cell r="AG589">
            <v>2</v>
          </cell>
          <cell r="AH589">
            <v>2</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A590" t="str">
            <v>NULL</v>
          </cell>
          <cell r="AB590" t="str">
            <v>NULL</v>
          </cell>
          <cell r="AC590" t="str">
            <v>NULL</v>
          </cell>
          <cell r="AD590">
            <v>3</v>
          </cell>
          <cell r="AE590" t="str">
            <v>NULL</v>
          </cell>
          <cell r="AF590">
            <v>3</v>
          </cell>
          <cell r="AG590">
            <v>3</v>
          </cell>
          <cell r="AH590">
            <v>3</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NULL</v>
          </cell>
          <cell r="Y591">
            <v>3</v>
          </cell>
          <cell r="Z591" t="str">
            <v>NULL</v>
          </cell>
          <cell r="AA591" t="str">
            <v>NULL</v>
          </cell>
          <cell r="AB591" t="str">
            <v>NULL</v>
          </cell>
          <cell r="AC591" t="str">
            <v>NULL</v>
          </cell>
          <cell r="AD591">
            <v>3</v>
          </cell>
          <cell r="AE591" t="str">
            <v>NULL</v>
          </cell>
          <cell r="AF591">
            <v>3</v>
          </cell>
          <cell r="AG591">
            <v>3</v>
          </cell>
          <cell r="AH591">
            <v>2</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A592" t="str">
            <v>NULL</v>
          </cell>
          <cell r="AB592" t="str">
            <v>NULL</v>
          </cell>
          <cell r="AC592" t="str">
            <v>NULL</v>
          </cell>
          <cell r="AD592">
            <v>3</v>
          </cell>
          <cell r="AE592" t="str">
            <v>NULL</v>
          </cell>
          <cell r="AF592">
            <v>3</v>
          </cell>
          <cell r="AG592">
            <v>3</v>
          </cell>
          <cell r="AH592">
            <v>3</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NULL</v>
          </cell>
          <cell r="Y593">
            <v>2</v>
          </cell>
          <cell r="Z593" t="str">
            <v>NULL</v>
          </cell>
          <cell r="AA593" t="str">
            <v>NULL</v>
          </cell>
          <cell r="AB593" t="str">
            <v>NULL</v>
          </cell>
          <cell r="AC593" t="str">
            <v>NULL</v>
          </cell>
          <cell r="AD593">
            <v>3</v>
          </cell>
          <cell r="AE593" t="str">
            <v>NULL</v>
          </cell>
          <cell r="AF593">
            <v>3</v>
          </cell>
          <cell r="AG593">
            <v>3</v>
          </cell>
          <cell r="AH593">
            <v>2</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NULL</v>
          </cell>
          <cell r="Y594">
            <v>2</v>
          </cell>
          <cell r="Z594" t="str">
            <v>NULL</v>
          </cell>
          <cell r="AA594" t="str">
            <v>NULL</v>
          </cell>
          <cell r="AB594" t="str">
            <v>NULL</v>
          </cell>
          <cell r="AC594" t="str">
            <v>NULL</v>
          </cell>
          <cell r="AD594">
            <v>3</v>
          </cell>
          <cell r="AE594" t="str">
            <v>NULL</v>
          </cell>
          <cell r="AF594">
            <v>3</v>
          </cell>
          <cell r="AG594">
            <v>3</v>
          </cell>
          <cell r="AH594">
            <v>2</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S8 deemed S5</v>
          </cell>
          <cell r="Q595" t="str">
            <v>NULL</v>
          </cell>
          <cell r="R595">
            <v>3</v>
          </cell>
          <cell r="S595" t="str">
            <v>NULL</v>
          </cell>
          <cell r="T595">
            <v>3</v>
          </cell>
          <cell r="U595">
            <v>3</v>
          </cell>
          <cell r="V595">
            <v>2</v>
          </cell>
          <cell r="W595">
            <v>3</v>
          </cell>
          <cell r="X595" t="str">
            <v>NULL</v>
          </cell>
          <cell r="Y595">
            <v>2</v>
          </cell>
          <cell r="Z595" t="str">
            <v>NULL</v>
          </cell>
          <cell r="AA595" t="str">
            <v>NULL</v>
          </cell>
          <cell r="AB595" t="str">
            <v>NULL</v>
          </cell>
          <cell r="AC595" t="str">
            <v>NULL</v>
          </cell>
          <cell r="AD595">
            <v>2</v>
          </cell>
          <cell r="AE595" t="str">
            <v>NULL</v>
          </cell>
          <cell r="AF595">
            <v>2</v>
          </cell>
          <cell r="AG595">
            <v>2</v>
          </cell>
          <cell r="AH595">
            <v>1</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S8 deemed S5</v>
          </cell>
          <cell r="Q596" t="str">
            <v>NULL</v>
          </cell>
          <cell r="R596">
            <v>3</v>
          </cell>
          <cell r="S596" t="str">
            <v>NULL</v>
          </cell>
          <cell r="T596">
            <v>3</v>
          </cell>
          <cell r="U596">
            <v>3</v>
          </cell>
          <cell r="V596">
            <v>3</v>
          </cell>
          <cell r="W596">
            <v>2</v>
          </cell>
          <cell r="X596" t="str">
            <v>NULL</v>
          </cell>
          <cell r="Y596">
            <v>2</v>
          </cell>
          <cell r="Z596" t="str">
            <v>NULL</v>
          </cell>
          <cell r="AA596" t="str">
            <v>NULL</v>
          </cell>
          <cell r="AB596" t="str">
            <v>NULL</v>
          </cell>
          <cell r="AC596" t="str">
            <v>NULL</v>
          </cell>
          <cell r="AD596">
            <v>2</v>
          </cell>
          <cell r="AE596" t="str">
            <v>NULL</v>
          </cell>
          <cell r="AF596">
            <v>2</v>
          </cell>
          <cell r="AG596">
            <v>2</v>
          </cell>
          <cell r="AH596">
            <v>2</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NULL</v>
          </cell>
          <cell r="Y597">
            <v>2</v>
          </cell>
          <cell r="Z597" t="str">
            <v>NULL</v>
          </cell>
          <cell r="AA597" t="str">
            <v>NULL</v>
          </cell>
          <cell r="AB597" t="str">
            <v>NULL</v>
          </cell>
          <cell r="AC597" t="str">
            <v>NULL</v>
          </cell>
          <cell r="AD597">
            <v>3</v>
          </cell>
          <cell r="AE597" t="str">
            <v>NULL</v>
          </cell>
          <cell r="AF597">
            <v>3</v>
          </cell>
          <cell r="AG597">
            <v>3</v>
          </cell>
          <cell r="AH597">
            <v>3</v>
          </cell>
          <cell r="AI597">
            <v>3</v>
          </cell>
          <cell r="AJ597" t="str">
            <v>NULL</v>
          </cell>
          <cell r="AK597" t="str">
            <v>NULL</v>
          </cell>
          <cell r="AL597" t="str">
            <v>NULL</v>
          </cell>
        </row>
        <row r="598">
          <cell r="A598">
            <v>120216</v>
          </cell>
          <cell r="B598">
            <v>8553342</v>
          </cell>
          <cell r="C598" t="str">
            <v>Saint Francis Catholic Primary School, Melton Mowbray, Leicestershire</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A598" t="str">
            <v>NULL</v>
          </cell>
          <cell r="AB598" t="str">
            <v>NULL</v>
          </cell>
          <cell r="AC598" t="str">
            <v>NULL</v>
          </cell>
          <cell r="AD598">
            <v>3</v>
          </cell>
          <cell r="AE598" t="str">
            <v>NULL</v>
          </cell>
          <cell r="AF598">
            <v>3</v>
          </cell>
          <cell r="AG598">
            <v>3</v>
          </cell>
          <cell r="AH598">
            <v>3</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NULL</v>
          </cell>
          <cell r="Y599" t="str">
            <v>NULL</v>
          </cell>
          <cell r="Z599" t="str">
            <v>NULL</v>
          </cell>
          <cell r="AA599" t="str">
            <v>NULL</v>
          </cell>
          <cell r="AB599" t="str">
            <v>NULL</v>
          </cell>
          <cell r="AC599" t="str">
            <v>NULL</v>
          </cell>
          <cell r="AD599">
            <v>3</v>
          </cell>
          <cell r="AE599" t="str">
            <v>NULL</v>
          </cell>
          <cell r="AF599">
            <v>3</v>
          </cell>
          <cell r="AG599">
            <v>3</v>
          </cell>
          <cell r="AH599">
            <v>2</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NULL</v>
          </cell>
          <cell r="Y600" t="str">
            <v>NULL</v>
          </cell>
          <cell r="Z600" t="str">
            <v>NULL</v>
          </cell>
          <cell r="AA600" t="str">
            <v>NULL</v>
          </cell>
          <cell r="AB600" t="str">
            <v>NULL</v>
          </cell>
          <cell r="AC600" t="str">
            <v>NULL</v>
          </cell>
          <cell r="AD600">
            <v>2</v>
          </cell>
          <cell r="AE600" t="str">
            <v>NULL</v>
          </cell>
          <cell r="AF600">
            <v>2</v>
          </cell>
          <cell r="AG600">
            <v>2</v>
          </cell>
          <cell r="AH600">
            <v>2</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S8 deemed S5</v>
          </cell>
          <cell r="Q601" t="str">
            <v>NULL</v>
          </cell>
          <cell r="R601">
            <v>3</v>
          </cell>
          <cell r="S601" t="str">
            <v>NULL</v>
          </cell>
          <cell r="T601">
            <v>3</v>
          </cell>
          <cell r="U601">
            <v>3</v>
          </cell>
          <cell r="V601">
            <v>3</v>
          </cell>
          <cell r="W601">
            <v>3</v>
          </cell>
          <cell r="X601" t="str">
            <v>NULL</v>
          </cell>
          <cell r="Y601" t="str">
            <v>NULL</v>
          </cell>
          <cell r="Z601">
            <v>2</v>
          </cell>
          <cell r="AA601" t="str">
            <v>NULL</v>
          </cell>
          <cell r="AB601" t="str">
            <v>NULL</v>
          </cell>
          <cell r="AC601" t="str">
            <v>NULL</v>
          </cell>
          <cell r="AD601">
            <v>2</v>
          </cell>
          <cell r="AE601" t="str">
            <v>NULL</v>
          </cell>
          <cell r="AF601">
            <v>2</v>
          </cell>
          <cell r="AG601">
            <v>2</v>
          </cell>
          <cell r="AH601">
            <v>2</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NULL</v>
          </cell>
          <cell r="Y602" t="str">
            <v>NULL</v>
          </cell>
          <cell r="Z602" t="str">
            <v>NULL</v>
          </cell>
          <cell r="AA602" t="str">
            <v>NULL</v>
          </cell>
          <cell r="AB602" t="str">
            <v>NULL</v>
          </cell>
          <cell r="AC602" t="str">
            <v>NULL</v>
          </cell>
          <cell r="AD602">
            <v>1</v>
          </cell>
          <cell r="AE602" t="str">
            <v>NULL</v>
          </cell>
          <cell r="AF602">
            <v>1</v>
          </cell>
          <cell r="AG602">
            <v>1</v>
          </cell>
          <cell r="AH602">
            <v>1</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S8 deemed S5</v>
          </cell>
          <cell r="Q603" t="str">
            <v>NULL</v>
          </cell>
          <cell r="R603">
            <v>4</v>
          </cell>
          <cell r="S603" t="str">
            <v>SM</v>
          </cell>
          <cell r="T603">
            <v>4</v>
          </cell>
          <cell r="U603">
            <v>4</v>
          </cell>
          <cell r="V603">
            <v>4</v>
          </cell>
          <cell r="W603">
            <v>4</v>
          </cell>
          <cell r="X603" t="str">
            <v>NULL</v>
          </cell>
          <cell r="Y603">
            <v>3</v>
          </cell>
          <cell r="Z603" t="str">
            <v>NULL</v>
          </cell>
          <cell r="AA603" t="str">
            <v>NULL</v>
          </cell>
          <cell r="AB603" t="str">
            <v>NULL</v>
          </cell>
          <cell r="AC603" t="str">
            <v>NULL</v>
          </cell>
          <cell r="AD603">
            <v>2</v>
          </cell>
          <cell r="AE603" t="str">
            <v>NULL</v>
          </cell>
          <cell r="AF603">
            <v>2</v>
          </cell>
          <cell r="AG603">
            <v>2</v>
          </cell>
          <cell r="AH603">
            <v>2</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A604" t="str">
            <v>NULL</v>
          </cell>
          <cell r="AB604" t="str">
            <v>NULL</v>
          </cell>
          <cell r="AC604" t="str">
            <v>NULL</v>
          </cell>
          <cell r="AD604">
            <v>3</v>
          </cell>
          <cell r="AE604" t="str">
            <v>NULL</v>
          </cell>
          <cell r="AF604">
            <v>3</v>
          </cell>
          <cell r="AG604">
            <v>3</v>
          </cell>
          <cell r="AH604">
            <v>3</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A605" t="str">
            <v>NULL</v>
          </cell>
          <cell r="AB605" t="str">
            <v>NULL</v>
          </cell>
          <cell r="AC605" t="str">
            <v>NULL</v>
          </cell>
          <cell r="AD605">
            <v>3</v>
          </cell>
          <cell r="AE605" t="str">
            <v>NULL</v>
          </cell>
          <cell r="AF605">
            <v>3</v>
          </cell>
          <cell r="AG605">
            <v>3</v>
          </cell>
          <cell r="AH605">
            <v>2</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NULL</v>
          </cell>
          <cell r="Y606">
            <v>1</v>
          </cell>
          <cell r="Z606" t="str">
            <v>NULL</v>
          </cell>
          <cell r="AA606" t="str">
            <v>NULL</v>
          </cell>
          <cell r="AB606" t="str">
            <v>NULL</v>
          </cell>
          <cell r="AC606" t="str">
            <v>NULL</v>
          </cell>
          <cell r="AD606">
            <v>3</v>
          </cell>
          <cell r="AE606" t="str">
            <v>NULL</v>
          </cell>
          <cell r="AF606">
            <v>3</v>
          </cell>
          <cell r="AG606">
            <v>3</v>
          </cell>
          <cell r="AH606">
            <v>2</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NULL</v>
          </cell>
          <cell r="Y607">
            <v>2</v>
          </cell>
          <cell r="Z607" t="str">
            <v>NULL</v>
          </cell>
          <cell r="AA607" t="str">
            <v>NULL</v>
          </cell>
          <cell r="AB607" t="str">
            <v>NULL</v>
          </cell>
          <cell r="AC607" t="str">
            <v>NULL</v>
          </cell>
          <cell r="AD607">
            <v>3</v>
          </cell>
          <cell r="AE607" t="str">
            <v>NULL</v>
          </cell>
          <cell r="AF607">
            <v>3</v>
          </cell>
          <cell r="AG607">
            <v>3</v>
          </cell>
          <cell r="AH607">
            <v>3</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NULL</v>
          </cell>
          <cell r="Y608" t="str">
            <v>NULL</v>
          </cell>
          <cell r="Z608" t="str">
            <v>NULL</v>
          </cell>
          <cell r="AA608" t="str">
            <v>NULL</v>
          </cell>
          <cell r="AB608" t="str">
            <v>NULL</v>
          </cell>
          <cell r="AC608" t="str">
            <v>NULL</v>
          </cell>
          <cell r="AD608">
            <v>2</v>
          </cell>
          <cell r="AE608" t="str">
            <v>NULL</v>
          </cell>
          <cell r="AF608">
            <v>2</v>
          </cell>
          <cell r="AG608">
            <v>2</v>
          </cell>
          <cell r="AH608">
            <v>2</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NULL</v>
          </cell>
          <cell r="Y609">
            <v>2</v>
          </cell>
          <cell r="Z609" t="str">
            <v>NULL</v>
          </cell>
          <cell r="AA609" t="str">
            <v>NULL</v>
          </cell>
          <cell r="AB609" t="str">
            <v>NULL</v>
          </cell>
          <cell r="AC609" t="str">
            <v>NULL</v>
          </cell>
          <cell r="AD609">
            <v>3</v>
          </cell>
          <cell r="AE609" t="str">
            <v>NULL</v>
          </cell>
          <cell r="AF609">
            <v>3</v>
          </cell>
          <cell r="AG609">
            <v>3</v>
          </cell>
          <cell r="AH609">
            <v>2</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NULL</v>
          </cell>
          <cell r="Y610">
            <v>2</v>
          </cell>
          <cell r="Z610" t="str">
            <v>NULL</v>
          </cell>
          <cell r="AA610" t="str">
            <v>NULL</v>
          </cell>
          <cell r="AB610" t="str">
            <v>NULL</v>
          </cell>
          <cell r="AC610" t="str">
            <v>NULL</v>
          </cell>
          <cell r="AD610">
            <v>3</v>
          </cell>
          <cell r="AE610" t="str">
            <v>NULL</v>
          </cell>
          <cell r="AF610">
            <v>3</v>
          </cell>
          <cell r="AG610">
            <v>3</v>
          </cell>
          <cell r="AH610">
            <v>3</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NULL</v>
          </cell>
          <cell r="Y611" t="str">
            <v>NULL</v>
          </cell>
          <cell r="Z611" t="str">
            <v>NULL</v>
          </cell>
          <cell r="AA611" t="str">
            <v>NULL</v>
          </cell>
          <cell r="AB611" t="str">
            <v>NULL</v>
          </cell>
          <cell r="AC611" t="str">
            <v>NULL</v>
          </cell>
          <cell r="AD611">
            <v>3</v>
          </cell>
          <cell r="AE611" t="str">
            <v>NULL</v>
          </cell>
          <cell r="AF611">
            <v>3</v>
          </cell>
          <cell r="AG611">
            <v>3</v>
          </cell>
          <cell r="AH611">
            <v>2</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A612" t="str">
            <v>NULL</v>
          </cell>
          <cell r="AB612" t="str">
            <v>NULL</v>
          </cell>
          <cell r="AC612" t="str">
            <v>NULL</v>
          </cell>
          <cell r="AD612">
            <v>4</v>
          </cell>
          <cell r="AE612" t="str">
            <v>SM</v>
          </cell>
          <cell r="AF612">
            <v>3</v>
          </cell>
          <cell r="AG612">
            <v>2</v>
          </cell>
          <cell r="AH612">
            <v>4</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A613" t="str">
            <v>NULL</v>
          </cell>
          <cell r="AB613" t="str">
            <v>NULL</v>
          </cell>
          <cell r="AC613" t="str">
            <v>NULL</v>
          </cell>
          <cell r="AD613">
            <v>3</v>
          </cell>
          <cell r="AE613" t="str">
            <v>NULL</v>
          </cell>
          <cell r="AF613">
            <v>3</v>
          </cell>
          <cell r="AG613">
            <v>3</v>
          </cell>
          <cell r="AH613">
            <v>3</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A614" t="str">
            <v>NULL</v>
          </cell>
          <cell r="AB614" t="str">
            <v>NULL</v>
          </cell>
          <cell r="AC614" t="str">
            <v>NULL</v>
          </cell>
          <cell r="AD614">
            <v>4</v>
          </cell>
          <cell r="AE614" t="str">
            <v>SWK</v>
          </cell>
          <cell r="AF614">
            <v>4</v>
          </cell>
          <cell r="AG614">
            <v>4</v>
          </cell>
          <cell r="AH614">
            <v>3</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A615" t="str">
            <v>NULL</v>
          </cell>
          <cell r="AB615" t="str">
            <v>NULL</v>
          </cell>
          <cell r="AC615" t="str">
            <v>NULL</v>
          </cell>
          <cell r="AD615">
            <v>3</v>
          </cell>
          <cell r="AE615" t="str">
            <v>NULL</v>
          </cell>
          <cell r="AF615">
            <v>3</v>
          </cell>
          <cell r="AG615">
            <v>3</v>
          </cell>
          <cell r="AH615">
            <v>2</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A616" t="str">
            <v>NULL</v>
          </cell>
          <cell r="AB616" t="str">
            <v>NULL</v>
          </cell>
          <cell r="AC616" t="str">
            <v>NULL</v>
          </cell>
          <cell r="AD616">
            <v>3</v>
          </cell>
          <cell r="AE616" t="str">
            <v>NULL</v>
          </cell>
          <cell r="AF616">
            <v>3</v>
          </cell>
          <cell r="AG616">
            <v>3</v>
          </cell>
          <cell r="AH616">
            <v>2</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A617" t="str">
            <v>NULL</v>
          </cell>
          <cell r="AB617" t="str">
            <v>NULL</v>
          </cell>
          <cell r="AC617" t="str">
            <v>NULL</v>
          </cell>
          <cell r="AD617">
            <v>3</v>
          </cell>
          <cell r="AE617" t="str">
            <v>NULL</v>
          </cell>
          <cell r="AF617">
            <v>3</v>
          </cell>
          <cell r="AG617">
            <v>3</v>
          </cell>
          <cell r="AH617">
            <v>2</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NULL</v>
          </cell>
          <cell r="Y618">
            <v>2</v>
          </cell>
          <cell r="Z618" t="str">
            <v>NULL</v>
          </cell>
          <cell r="AA618" t="str">
            <v>NULL</v>
          </cell>
          <cell r="AB618" t="str">
            <v>NULL</v>
          </cell>
          <cell r="AC618" t="str">
            <v>NULL</v>
          </cell>
          <cell r="AD618">
            <v>3</v>
          </cell>
          <cell r="AE618" t="str">
            <v>NULL</v>
          </cell>
          <cell r="AF618">
            <v>3</v>
          </cell>
          <cell r="AG618">
            <v>3</v>
          </cell>
          <cell r="AH618">
            <v>3</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NULL</v>
          </cell>
          <cell r="Y619" t="str">
            <v>NULL</v>
          </cell>
          <cell r="Z619" t="str">
            <v>NULL</v>
          </cell>
          <cell r="AA619" t="str">
            <v>NULL</v>
          </cell>
          <cell r="AB619" t="str">
            <v>NULL</v>
          </cell>
          <cell r="AC619" t="str">
            <v>NULL</v>
          </cell>
          <cell r="AD619">
            <v>2</v>
          </cell>
          <cell r="AE619" t="str">
            <v>NULL</v>
          </cell>
          <cell r="AF619">
            <v>2</v>
          </cell>
          <cell r="AG619">
            <v>2</v>
          </cell>
          <cell r="AH619">
            <v>1</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A620" t="str">
            <v>NULL</v>
          </cell>
          <cell r="AB620" t="str">
            <v>NULL</v>
          </cell>
          <cell r="AC620" t="str">
            <v>NULL</v>
          </cell>
          <cell r="AD620">
            <v>4</v>
          </cell>
          <cell r="AE620" t="str">
            <v>SWK</v>
          </cell>
          <cell r="AF620">
            <v>4</v>
          </cell>
          <cell r="AG620">
            <v>4</v>
          </cell>
          <cell r="AH620">
            <v>3</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NULL</v>
          </cell>
          <cell r="Y621" t="str">
            <v>NULL</v>
          </cell>
          <cell r="Z621" t="str">
            <v>NULL</v>
          </cell>
          <cell r="AA621" t="str">
            <v>NULL</v>
          </cell>
          <cell r="AB621" t="str">
            <v>NULL</v>
          </cell>
          <cell r="AC621" t="str">
            <v>NULL</v>
          </cell>
          <cell r="AD621">
            <v>2</v>
          </cell>
          <cell r="AE621" t="str">
            <v>NULL</v>
          </cell>
          <cell r="AF621">
            <v>2</v>
          </cell>
          <cell r="AG621">
            <v>2</v>
          </cell>
          <cell r="AH621">
            <v>1</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A622" t="str">
            <v>NULL</v>
          </cell>
          <cell r="AB622" t="str">
            <v>NULL</v>
          </cell>
          <cell r="AC622" t="str">
            <v>NULL</v>
          </cell>
          <cell r="AD622">
            <v>4</v>
          </cell>
          <cell r="AE622" t="str">
            <v>SWK</v>
          </cell>
          <cell r="AF622">
            <v>4</v>
          </cell>
          <cell r="AG622">
            <v>4</v>
          </cell>
          <cell r="AH622">
            <v>3</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A623" t="str">
            <v>NULL</v>
          </cell>
          <cell r="AB623" t="str">
            <v>NULL</v>
          </cell>
          <cell r="AC623" t="str">
            <v>NULL</v>
          </cell>
          <cell r="AD623">
            <v>3</v>
          </cell>
          <cell r="AE623" t="str">
            <v>NULL</v>
          </cell>
          <cell r="AF623">
            <v>3</v>
          </cell>
          <cell r="AG623">
            <v>3</v>
          </cell>
          <cell r="AH623">
            <v>3</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NULL</v>
          </cell>
          <cell r="Y624">
            <v>2</v>
          </cell>
          <cell r="Z624" t="str">
            <v>NULL</v>
          </cell>
          <cell r="AA624" t="str">
            <v>NULL</v>
          </cell>
          <cell r="AB624" t="str">
            <v>NULL</v>
          </cell>
          <cell r="AC624" t="str">
            <v>NULL</v>
          </cell>
          <cell r="AD624">
            <v>3</v>
          </cell>
          <cell r="AE624" t="str">
            <v>NULL</v>
          </cell>
          <cell r="AF624">
            <v>3</v>
          </cell>
          <cell r="AG624">
            <v>3</v>
          </cell>
          <cell r="AH624">
            <v>2</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A625" t="str">
            <v>NULL</v>
          </cell>
          <cell r="AB625" t="str">
            <v>NULL</v>
          </cell>
          <cell r="AC625" t="str">
            <v>NULL</v>
          </cell>
          <cell r="AD625">
            <v>4</v>
          </cell>
          <cell r="AE625" t="str">
            <v>SWK</v>
          </cell>
          <cell r="AF625">
            <v>4</v>
          </cell>
          <cell r="AG625">
            <v>4</v>
          </cell>
          <cell r="AH625">
            <v>3</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S8 deemed S5</v>
          </cell>
          <cell r="Q626" t="str">
            <v>NULL</v>
          </cell>
          <cell r="R626">
            <v>2</v>
          </cell>
          <cell r="S626" t="str">
            <v>NULL</v>
          </cell>
          <cell r="T626">
            <v>2</v>
          </cell>
          <cell r="U626">
            <v>2</v>
          </cell>
          <cell r="V626">
            <v>2</v>
          </cell>
          <cell r="W626">
            <v>2</v>
          </cell>
          <cell r="X626" t="str">
            <v>NULL</v>
          </cell>
          <cell r="Y626">
            <v>2</v>
          </cell>
          <cell r="Z626" t="str">
            <v>NULL</v>
          </cell>
          <cell r="AA626" t="str">
            <v>NULL</v>
          </cell>
          <cell r="AB626" t="str">
            <v>NULL</v>
          </cell>
          <cell r="AC626" t="str">
            <v>NULL</v>
          </cell>
          <cell r="AD626">
            <v>4</v>
          </cell>
          <cell r="AE626" t="str">
            <v>SM</v>
          </cell>
          <cell r="AF626">
            <v>4</v>
          </cell>
          <cell r="AG626">
            <v>4</v>
          </cell>
          <cell r="AH626">
            <v>4</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A627" t="str">
            <v>NULL</v>
          </cell>
          <cell r="AB627" t="str">
            <v>NULL</v>
          </cell>
          <cell r="AC627" t="str">
            <v>NULL</v>
          </cell>
          <cell r="AD627">
            <v>3</v>
          </cell>
          <cell r="AE627" t="str">
            <v>NULL</v>
          </cell>
          <cell r="AF627">
            <v>3</v>
          </cell>
          <cell r="AG627">
            <v>3</v>
          </cell>
          <cell r="AH627">
            <v>3</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Secondary</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NULL</v>
          </cell>
          <cell r="Y628">
            <v>3</v>
          </cell>
          <cell r="Z628" t="str">
            <v>NULL</v>
          </cell>
          <cell r="AA628" t="str">
            <v>NULL</v>
          </cell>
          <cell r="AB628" t="str">
            <v>NULL</v>
          </cell>
          <cell r="AC628" t="str">
            <v>NULL</v>
          </cell>
          <cell r="AD628">
            <v>3</v>
          </cell>
          <cell r="AE628" t="str">
            <v>NULL</v>
          </cell>
          <cell r="AF628">
            <v>3</v>
          </cell>
          <cell r="AG628">
            <v>3</v>
          </cell>
          <cell r="AH628">
            <v>2</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NULL</v>
          </cell>
          <cell r="Y629" t="str">
            <v>NULL</v>
          </cell>
          <cell r="Z629" t="str">
            <v>NULL</v>
          </cell>
          <cell r="AA629" t="str">
            <v>NULL</v>
          </cell>
          <cell r="AB629" t="str">
            <v>NULL</v>
          </cell>
          <cell r="AC629" t="str">
            <v>NULL</v>
          </cell>
          <cell r="AD629">
            <v>3</v>
          </cell>
          <cell r="AE629" t="str">
            <v>NULL</v>
          </cell>
          <cell r="AF629">
            <v>3</v>
          </cell>
          <cell r="AG629">
            <v>3</v>
          </cell>
          <cell r="AH629">
            <v>3</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NULL</v>
          </cell>
          <cell r="Y630" t="str">
            <v>NULL</v>
          </cell>
          <cell r="Z630" t="str">
            <v>NULL</v>
          </cell>
          <cell r="AA630" t="str">
            <v>NULL</v>
          </cell>
          <cell r="AB630" t="str">
            <v>NULL</v>
          </cell>
          <cell r="AC630" t="str">
            <v>NULL</v>
          </cell>
          <cell r="AD630">
            <v>2</v>
          </cell>
          <cell r="AE630" t="str">
            <v>NULL</v>
          </cell>
          <cell r="AF630">
            <v>2</v>
          </cell>
          <cell r="AG630">
            <v>2</v>
          </cell>
          <cell r="AH630">
            <v>2</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NULL</v>
          </cell>
          <cell r="Y631" t="str">
            <v>NULL</v>
          </cell>
          <cell r="Z631" t="str">
            <v>NULL</v>
          </cell>
          <cell r="AA631" t="str">
            <v>NULL</v>
          </cell>
          <cell r="AB631" t="str">
            <v>NULL</v>
          </cell>
          <cell r="AC631" t="str">
            <v>NULL</v>
          </cell>
          <cell r="AD631">
            <v>2</v>
          </cell>
          <cell r="AE631" t="str">
            <v>NULL</v>
          </cell>
          <cell r="AF631">
            <v>2</v>
          </cell>
          <cell r="AG631">
            <v>2</v>
          </cell>
          <cell r="AH631">
            <v>2</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Special</v>
          </cell>
          <cell r="K632" t="str">
            <v>Has a sixth form</v>
          </cell>
          <cell r="L632">
            <v>10001362</v>
          </cell>
          <cell r="M632">
            <v>42334</v>
          </cell>
          <cell r="N632">
            <v>42335</v>
          </cell>
          <cell r="O632" t="str">
            <v>Maintained Academy and School Short inspection</v>
          </cell>
          <cell r="P632" t="str">
            <v>Schools - S8 deemed S5</v>
          </cell>
          <cell r="Q632" t="str">
            <v>NULL</v>
          </cell>
          <cell r="R632">
            <v>3</v>
          </cell>
          <cell r="S632" t="str">
            <v>NULL</v>
          </cell>
          <cell r="T632">
            <v>3</v>
          </cell>
          <cell r="U632">
            <v>3</v>
          </cell>
          <cell r="V632">
            <v>2</v>
          </cell>
          <cell r="W632">
            <v>3</v>
          </cell>
          <cell r="X632" t="str">
            <v>NULL</v>
          </cell>
          <cell r="Y632">
            <v>3</v>
          </cell>
          <cell r="Z632">
            <v>3</v>
          </cell>
          <cell r="AA632" t="str">
            <v>NULL</v>
          </cell>
          <cell r="AB632" t="str">
            <v>NULL</v>
          </cell>
          <cell r="AC632" t="str">
            <v>NULL</v>
          </cell>
          <cell r="AD632">
            <v>1</v>
          </cell>
          <cell r="AE632" t="str">
            <v>NULL</v>
          </cell>
          <cell r="AF632">
            <v>1</v>
          </cell>
          <cell r="AG632">
            <v>1</v>
          </cell>
          <cell r="AH632">
            <v>1</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Special</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NULL</v>
          </cell>
          <cell r="Y633" t="str">
            <v>NULL</v>
          </cell>
          <cell r="Z633" t="str">
            <v>NULL</v>
          </cell>
          <cell r="AA633" t="str">
            <v>NULL</v>
          </cell>
          <cell r="AB633" t="str">
            <v>NULL</v>
          </cell>
          <cell r="AC633" t="str">
            <v>NULL</v>
          </cell>
          <cell r="AD633">
            <v>1</v>
          </cell>
          <cell r="AE633" t="str">
            <v>NULL</v>
          </cell>
          <cell r="AF633">
            <v>2</v>
          </cell>
          <cell r="AG633">
            <v>2</v>
          </cell>
          <cell r="AH633">
            <v>1</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and the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NULL</v>
          </cell>
          <cell r="Y634">
            <v>2</v>
          </cell>
          <cell r="Z634" t="str">
            <v>NULL</v>
          </cell>
          <cell r="AA634" t="str">
            <v>NULL</v>
          </cell>
          <cell r="AB634" t="str">
            <v>NULL</v>
          </cell>
          <cell r="AC634" t="str">
            <v>NULL</v>
          </cell>
          <cell r="AD634">
            <v>3</v>
          </cell>
          <cell r="AE634" t="str">
            <v>NULL</v>
          </cell>
          <cell r="AF634">
            <v>3</v>
          </cell>
          <cell r="AG634">
            <v>3</v>
          </cell>
          <cell r="AH634">
            <v>2</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and the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S8 deemed S5</v>
          </cell>
          <cell r="Q635" t="str">
            <v>NULL</v>
          </cell>
          <cell r="R635">
            <v>4</v>
          </cell>
          <cell r="S635" t="str">
            <v>SM</v>
          </cell>
          <cell r="T635">
            <v>3</v>
          </cell>
          <cell r="U635">
            <v>3</v>
          </cell>
          <cell r="V635">
            <v>3</v>
          </cell>
          <cell r="W635">
            <v>4</v>
          </cell>
          <cell r="X635" t="str">
            <v>NULL</v>
          </cell>
          <cell r="Y635">
            <v>3</v>
          </cell>
          <cell r="Z635" t="str">
            <v>NULL</v>
          </cell>
          <cell r="AA635" t="str">
            <v>NULL</v>
          </cell>
          <cell r="AB635" t="str">
            <v>NULL</v>
          </cell>
          <cell r="AC635" t="str">
            <v>NULL</v>
          </cell>
          <cell r="AD635">
            <v>2</v>
          </cell>
          <cell r="AE635" t="str">
            <v>NULL</v>
          </cell>
          <cell r="AF635">
            <v>2</v>
          </cell>
          <cell r="AG635">
            <v>2</v>
          </cell>
          <cell r="AH635">
            <v>1</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and the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NULL</v>
          </cell>
          <cell r="Y636" t="str">
            <v>NULL</v>
          </cell>
          <cell r="Z636" t="str">
            <v>NULL</v>
          </cell>
          <cell r="AA636" t="str">
            <v>NULL</v>
          </cell>
          <cell r="AB636" t="str">
            <v>NULL</v>
          </cell>
          <cell r="AC636" t="str">
            <v>NULL</v>
          </cell>
          <cell r="AD636">
            <v>2</v>
          </cell>
          <cell r="AE636" t="str">
            <v>NULL</v>
          </cell>
          <cell r="AF636">
            <v>2</v>
          </cell>
          <cell r="AG636">
            <v>2</v>
          </cell>
          <cell r="AH636">
            <v>2</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and the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NULL</v>
          </cell>
          <cell r="Y637">
            <v>2</v>
          </cell>
          <cell r="Z637" t="str">
            <v>NULL</v>
          </cell>
          <cell r="AA637" t="str">
            <v>NULL</v>
          </cell>
          <cell r="AB637" t="str">
            <v>NULL</v>
          </cell>
          <cell r="AC637" t="str">
            <v>NULL</v>
          </cell>
          <cell r="AD637">
            <v>3</v>
          </cell>
          <cell r="AE637" t="str">
            <v>NULL</v>
          </cell>
          <cell r="AF637">
            <v>3</v>
          </cell>
          <cell r="AG637">
            <v>3</v>
          </cell>
          <cell r="AH637">
            <v>3</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and the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NULL</v>
          </cell>
          <cell r="Y638">
            <v>2</v>
          </cell>
          <cell r="Z638" t="str">
            <v>NULL</v>
          </cell>
          <cell r="AA638" t="str">
            <v>NULL</v>
          </cell>
          <cell r="AB638" t="str">
            <v>NULL</v>
          </cell>
          <cell r="AC638" t="str">
            <v>NULL</v>
          </cell>
          <cell r="AD638">
            <v>3</v>
          </cell>
          <cell r="AE638" t="str">
            <v>NULL</v>
          </cell>
          <cell r="AF638">
            <v>3</v>
          </cell>
          <cell r="AG638">
            <v>3</v>
          </cell>
          <cell r="AH638">
            <v>2</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and the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S8 deemed S5</v>
          </cell>
          <cell r="Q639" t="str">
            <v>NULL</v>
          </cell>
          <cell r="R639">
            <v>1</v>
          </cell>
          <cell r="S639" t="str">
            <v>NULL</v>
          </cell>
          <cell r="T639">
            <v>1</v>
          </cell>
          <cell r="U639">
            <v>1</v>
          </cell>
          <cell r="V639">
            <v>1</v>
          </cell>
          <cell r="W639">
            <v>1</v>
          </cell>
          <cell r="X639" t="str">
            <v>NULL</v>
          </cell>
          <cell r="Y639">
            <v>1</v>
          </cell>
          <cell r="Z639" t="str">
            <v>NULL</v>
          </cell>
          <cell r="AA639" t="str">
            <v>NULL</v>
          </cell>
          <cell r="AB639" t="str">
            <v>NULL</v>
          </cell>
          <cell r="AC639" t="str">
            <v>NULL</v>
          </cell>
          <cell r="AD639">
            <v>2</v>
          </cell>
          <cell r="AE639" t="str">
            <v>NULL</v>
          </cell>
          <cell r="AF639">
            <v>2</v>
          </cell>
          <cell r="AG639">
            <v>2</v>
          </cell>
          <cell r="AH639">
            <v>2</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and the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A640" t="str">
            <v>NULL</v>
          </cell>
          <cell r="AB640" t="str">
            <v>NULL</v>
          </cell>
          <cell r="AC640" t="str">
            <v>NULL</v>
          </cell>
          <cell r="AD640">
            <v>3</v>
          </cell>
          <cell r="AE640" t="str">
            <v>NULL</v>
          </cell>
          <cell r="AF640">
            <v>3</v>
          </cell>
          <cell r="AG640">
            <v>3</v>
          </cell>
          <cell r="AH640">
            <v>2</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and the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NULL</v>
          </cell>
          <cell r="Y641">
            <v>3</v>
          </cell>
          <cell r="Z641" t="str">
            <v>NULL</v>
          </cell>
          <cell r="AA641" t="str">
            <v>NULL</v>
          </cell>
          <cell r="AB641" t="str">
            <v>NULL</v>
          </cell>
          <cell r="AC641" t="str">
            <v>NULL</v>
          </cell>
          <cell r="AD641">
            <v>3</v>
          </cell>
          <cell r="AE641" t="str">
            <v>NULL</v>
          </cell>
          <cell r="AF641">
            <v>3</v>
          </cell>
          <cell r="AG641">
            <v>3</v>
          </cell>
          <cell r="AH641">
            <v>3</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and the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NULL</v>
          </cell>
          <cell r="Y642">
            <v>2</v>
          </cell>
          <cell r="Z642" t="str">
            <v>NULL</v>
          </cell>
          <cell r="AA642" t="str">
            <v>NULL</v>
          </cell>
          <cell r="AB642" t="str">
            <v>NULL</v>
          </cell>
          <cell r="AC642" t="str">
            <v>NULL</v>
          </cell>
          <cell r="AD642">
            <v>3</v>
          </cell>
          <cell r="AE642" t="str">
            <v>NULL</v>
          </cell>
          <cell r="AF642">
            <v>3</v>
          </cell>
          <cell r="AG642">
            <v>3</v>
          </cell>
          <cell r="AH642">
            <v>2</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and the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NULL</v>
          </cell>
          <cell r="Y643" t="str">
            <v>NULL</v>
          </cell>
          <cell r="Z643" t="str">
            <v>NULL</v>
          </cell>
          <cell r="AA643" t="str">
            <v>NULL</v>
          </cell>
          <cell r="AB643" t="str">
            <v>NULL</v>
          </cell>
          <cell r="AC643" t="str">
            <v>NULL</v>
          </cell>
          <cell r="AD643">
            <v>2</v>
          </cell>
          <cell r="AE643" t="str">
            <v>NULL</v>
          </cell>
          <cell r="AF643">
            <v>2</v>
          </cell>
          <cell r="AG643">
            <v>2</v>
          </cell>
          <cell r="AH643">
            <v>2</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and the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NULL</v>
          </cell>
          <cell r="Y644">
            <v>2</v>
          </cell>
          <cell r="Z644" t="str">
            <v>NULL</v>
          </cell>
          <cell r="AA644" t="str">
            <v>NULL</v>
          </cell>
          <cell r="AB644" t="str">
            <v>NULL</v>
          </cell>
          <cell r="AC644" t="str">
            <v>NULL</v>
          </cell>
          <cell r="AD644">
            <v>3</v>
          </cell>
          <cell r="AE644" t="str">
            <v>NULL</v>
          </cell>
          <cell r="AF644">
            <v>3</v>
          </cell>
          <cell r="AG644">
            <v>3</v>
          </cell>
          <cell r="AH644">
            <v>2</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and the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A645" t="str">
            <v>NULL</v>
          </cell>
          <cell r="AB645" t="str">
            <v>NULL</v>
          </cell>
          <cell r="AC645" t="str">
            <v>NULL</v>
          </cell>
          <cell r="AD645">
            <v>3</v>
          </cell>
          <cell r="AE645" t="str">
            <v>NULL</v>
          </cell>
          <cell r="AF645">
            <v>3</v>
          </cell>
          <cell r="AG645">
            <v>3</v>
          </cell>
          <cell r="AH645">
            <v>3</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and the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A646" t="str">
            <v>NULL</v>
          </cell>
          <cell r="AB646" t="str">
            <v>NULL</v>
          </cell>
          <cell r="AC646" t="str">
            <v>NULL</v>
          </cell>
          <cell r="AD646">
            <v>3</v>
          </cell>
          <cell r="AE646" t="str">
            <v>NULL</v>
          </cell>
          <cell r="AF646">
            <v>3</v>
          </cell>
          <cell r="AG646">
            <v>3</v>
          </cell>
          <cell r="AH646">
            <v>3</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and the Humber</v>
          </cell>
          <cell r="F647" t="str">
            <v>North Yorkshire</v>
          </cell>
          <cell r="G647" t="str">
            <v>Thirsk and Malton</v>
          </cell>
          <cell r="H647" t="str">
            <v>YO17 9QP</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NULL</v>
          </cell>
          <cell r="Y647">
            <v>2</v>
          </cell>
          <cell r="Z647" t="str">
            <v>NULL</v>
          </cell>
          <cell r="AA647" t="str">
            <v>NULL</v>
          </cell>
          <cell r="AB647" t="str">
            <v>NULL</v>
          </cell>
          <cell r="AC647" t="str">
            <v>NULL</v>
          </cell>
          <cell r="AD647">
            <v>3</v>
          </cell>
          <cell r="AE647" t="str">
            <v>NULL</v>
          </cell>
          <cell r="AF647">
            <v>3</v>
          </cell>
          <cell r="AG647">
            <v>3</v>
          </cell>
          <cell r="AH647">
            <v>3</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and the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S8 deemed S5</v>
          </cell>
          <cell r="Q648" t="str">
            <v>NULL</v>
          </cell>
          <cell r="R648">
            <v>3</v>
          </cell>
          <cell r="S648" t="str">
            <v>NULL</v>
          </cell>
          <cell r="T648">
            <v>3</v>
          </cell>
          <cell r="U648">
            <v>3</v>
          </cell>
          <cell r="V648">
            <v>3</v>
          </cell>
          <cell r="W648">
            <v>3</v>
          </cell>
          <cell r="X648" t="str">
            <v>NULL</v>
          </cell>
          <cell r="Y648">
            <v>2</v>
          </cell>
          <cell r="Z648" t="str">
            <v>NULL</v>
          </cell>
          <cell r="AA648" t="str">
            <v>NULL</v>
          </cell>
          <cell r="AB648" t="str">
            <v>NULL</v>
          </cell>
          <cell r="AC648" t="str">
            <v>NULL</v>
          </cell>
          <cell r="AD648">
            <v>2</v>
          </cell>
          <cell r="AE648" t="str">
            <v>NULL</v>
          </cell>
          <cell r="AF648">
            <v>2</v>
          </cell>
          <cell r="AG648">
            <v>2</v>
          </cell>
          <cell r="AH648">
            <v>1</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and the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NULL</v>
          </cell>
          <cell r="Y649" t="str">
            <v>NULL</v>
          </cell>
          <cell r="Z649" t="str">
            <v>NULL</v>
          </cell>
          <cell r="AA649" t="str">
            <v>NULL</v>
          </cell>
          <cell r="AB649" t="str">
            <v>NULL</v>
          </cell>
          <cell r="AC649" t="str">
            <v>NULL</v>
          </cell>
          <cell r="AD649">
            <v>2</v>
          </cell>
          <cell r="AE649" t="str">
            <v>NULL</v>
          </cell>
          <cell r="AF649">
            <v>2</v>
          </cell>
          <cell r="AG649">
            <v>2</v>
          </cell>
          <cell r="AH649">
            <v>1</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and the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S8 deemed S5</v>
          </cell>
          <cell r="Q650" t="str">
            <v>NULL</v>
          </cell>
          <cell r="R650">
            <v>3</v>
          </cell>
          <cell r="S650" t="str">
            <v>NULL</v>
          </cell>
          <cell r="T650">
            <v>3</v>
          </cell>
          <cell r="U650">
            <v>3</v>
          </cell>
          <cell r="V650">
            <v>2</v>
          </cell>
          <cell r="W650">
            <v>3</v>
          </cell>
          <cell r="X650" t="str">
            <v>NULL</v>
          </cell>
          <cell r="Y650">
            <v>3</v>
          </cell>
          <cell r="Z650" t="str">
            <v>NULL</v>
          </cell>
          <cell r="AA650" t="str">
            <v>NULL</v>
          </cell>
          <cell r="AB650" t="str">
            <v>NULL</v>
          </cell>
          <cell r="AC650" t="str">
            <v>NULL</v>
          </cell>
          <cell r="AD650">
            <v>2</v>
          </cell>
          <cell r="AE650" t="str">
            <v>NULL</v>
          </cell>
          <cell r="AF650">
            <v>2</v>
          </cell>
          <cell r="AG650">
            <v>2</v>
          </cell>
          <cell r="AH650">
            <v>1</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and the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A651" t="str">
            <v>NULL</v>
          </cell>
          <cell r="AB651" t="str">
            <v>NULL</v>
          </cell>
          <cell r="AC651" t="str">
            <v>NULL</v>
          </cell>
          <cell r="AD651">
            <v>4</v>
          </cell>
          <cell r="AE651" t="str">
            <v>SM</v>
          </cell>
          <cell r="AF651">
            <v>4</v>
          </cell>
          <cell r="AG651">
            <v>4</v>
          </cell>
          <cell r="AH651">
            <v>3</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and the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A652" t="str">
            <v>NULL</v>
          </cell>
          <cell r="AB652" t="str">
            <v>NULL</v>
          </cell>
          <cell r="AC652" t="str">
            <v>NULL</v>
          </cell>
          <cell r="AD652">
            <v>3</v>
          </cell>
          <cell r="AE652" t="str">
            <v>NULL</v>
          </cell>
          <cell r="AF652">
            <v>3</v>
          </cell>
          <cell r="AG652">
            <v>3</v>
          </cell>
          <cell r="AH652">
            <v>3</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and the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NULL</v>
          </cell>
          <cell r="Y653" t="str">
            <v>NULL</v>
          </cell>
          <cell r="Z653" t="str">
            <v>NULL</v>
          </cell>
          <cell r="AA653" t="str">
            <v>NULL</v>
          </cell>
          <cell r="AB653" t="str">
            <v>NULL</v>
          </cell>
          <cell r="AC653" t="str">
            <v>NULL</v>
          </cell>
          <cell r="AD653">
            <v>2</v>
          </cell>
          <cell r="AE653" t="str">
            <v>NULL</v>
          </cell>
          <cell r="AF653">
            <v>2</v>
          </cell>
          <cell r="AG653">
            <v>2</v>
          </cell>
          <cell r="AH653">
            <v>2</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and the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S8 deemed S5</v>
          </cell>
          <cell r="Q654" t="str">
            <v>NULL</v>
          </cell>
          <cell r="R654">
            <v>2</v>
          </cell>
          <cell r="S654" t="str">
            <v>NULL</v>
          </cell>
          <cell r="T654">
            <v>2</v>
          </cell>
          <cell r="U654">
            <v>2</v>
          </cell>
          <cell r="V654">
            <v>2</v>
          </cell>
          <cell r="W654">
            <v>2</v>
          </cell>
          <cell r="X654" t="str">
            <v>NULL</v>
          </cell>
          <cell r="Y654">
            <v>2</v>
          </cell>
          <cell r="Z654" t="str">
            <v>NULL</v>
          </cell>
          <cell r="AA654" t="str">
            <v>NULL</v>
          </cell>
          <cell r="AB654" t="str">
            <v>NULL</v>
          </cell>
          <cell r="AC654" t="str">
            <v>NULL</v>
          </cell>
          <cell r="AD654">
            <v>2</v>
          </cell>
          <cell r="AE654" t="str">
            <v>NULL</v>
          </cell>
          <cell r="AF654">
            <v>2</v>
          </cell>
          <cell r="AG654">
            <v>2</v>
          </cell>
          <cell r="AH654">
            <v>2</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and the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NULL</v>
          </cell>
          <cell r="Y655" t="str">
            <v>NULL</v>
          </cell>
          <cell r="Z655" t="str">
            <v>NULL</v>
          </cell>
          <cell r="AA655" t="str">
            <v>NULL</v>
          </cell>
          <cell r="AB655" t="str">
            <v>NULL</v>
          </cell>
          <cell r="AC655" t="str">
            <v>NULL</v>
          </cell>
          <cell r="AD655">
            <v>2</v>
          </cell>
          <cell r="AE655" t="str">
            <v>NULL</v>
          </cell>
          <cell r="AF655">
            <v>2</v>
          </cell>
          <cell r="AG655">
            <v>2</v>
          </cell>
          <cell r="AH655">
            <v>2</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and the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NULL</v>
          </cell>
          <cell r="Y656" t="str">
            <v>NULL</v>
          </cell>
          <cell r="Z656" t="str">
            <v>NULL</v>
          </cell>
          <cell r="AA656" t="str">
            <v>NULL</v>
          </cell>
          <cell r="AB656" t="str">
            <v>NULL</v>
          </cell>
          <cell r="AC656" t="str">
            <v>NULL</v>
          </cell>
          <cell r="AD656">
            <v>2</v>
          </cell>
          <cell r="AE656" t="str">
            <v>NULL</v>
          </cell>
          <cell r="AF656">
            <v>2</v>
          </cell>
          <cell r="AG656">
            <v>2</v>
          </cell>
          <cell r="AH656">
            <v>2</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and the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NULL</v>
          </cell>
          <cell r="Y657" t="str">
            <v>NULL</v>
          </cell>
          <cell r="Z657" t="str">
            <v>NULL</v>
          </cell>
          <cell r="AA657" t="str">
            <v>NULL</v>
          </cell>
          <cell r="AB657" t="str">
            <v>NULL</v>
          </cell>
          <cell r="AC657" t="str">
            <v>NULL</v>
          </cell>
          <cell r="AD657">
            <v>3</v>
          </cell>
          <cell r="AE657" t="str">
            <v>NULL</v>
          </cell>
          <cell r="AF657">
            <v>3</v>
          </cell>
          <cell r="AG657">
            <v>3</v>
          </cell>
          <cell r="AH657">
            <v>3</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and the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NULL</v>
          </cell>
          <cell r="Y658" t="str">
            <v>NULL</v>
          </cell>
          <cell r="Z658" t="str">
            <v>NULL</v>
          </cell>
          <cell r="AA658" t="str">
            <v>NULL</v>
          </cell>
          <cell r="AB658" t="str">
            <v>NULL</v>
          </cell>
          <cell r="AC658" t="str">
            <v>NULL</v>
          </cell>
          <cell r="AD658">
            <v>3</v>
          </cell>
          <cell r="AE658" t="str">
            <v>NULL</v>
          </cell>
          <cell r="AF658">
            <v>3</v>
          </cell>
          <cell r="AG658">
            <v>3</v>
          </cell>
          <cell r="AH658">
            <v>3</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and the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NULL</v>
          </cell>
          <cell r="Y659" t="str">
            <v>NULL</v>
          </cell>
          <cell r="Z659" t="str">
            <v>NULL</v>
          </cell>
          <cell r="AA659" t="str">
            <v>NULL</v>
          </cell>
          <cell r="AB659" t="str">
            <v>NULL</v>
          </cell>
          <cell r="AC659" t="str">
            <v>NULL</v>
          </cell>
          <cell r="AD659">
            <v>3</v>
          </cell>
          <cell r="AE659" t="str">
            <v>NULL</v>
          </cell>
          <cell r="AF659">
            <v>3</v>
          </cell>
          <cell r="AG659">
            <v>2</v>
          </cell>
          <cell r="AH659">
            <v>2</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and the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A660" t="str">
            <v>NULL</v>
          </cell>
          <cell r="AB660" t="str">
            <v>NULL</v>
          </cell>
          <cell r="AC660" t="str">
            <v>NULL</v>
          </cell>
          <cell r="AD660">
            <v>3</v>
          </cell>
          <cell r="AE660" t="str">
            <v>NULL</v>
          </cell>
          <cell r="AF660">
            <v>3</v>
          </cell>
          <cell r="AG660">
            <v>3</v>
          </cell>
          <cell r="AH660">
            <v>3</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and the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S8 deemed S5</v>
          </cell>
          <cell r="Q661" t="str">
            <v>NULL</v>
          </cell>
          <cell r="R661">
            <v>3</v>
          </cell>
          <cell r="S661" t="str">
            <v>NULL</v>
          </cell>
          <cell r="T661">
            <v>3</v>
          </cell>
          <cell r="U661">
            <v>3</v>
          </cell>
          <cell r="V661">
            <v>3</v>
          </cell>
          <cell r="W661">
            <v>2</v>
          </cell>
          <cell r="X661" t="str">
            <v>NULL</v>
          </cell>
          <cell r="Y661" t="str">
            <v>NULL</v>
          </cell>
          <cell r="Z661" t="str">
            <v>NULL</v>
          </cell>
          <cell r="AA661" t="str">
            <v>NULL</v>
          </cell>
          <cell r="AB661" t="str">
            <v>NULL</v>
          </cell>
          <cell r="AC661" t="str">
            <v>NULL</v>
          </cell>
          <cell r="AD661">
            <v>4</v>
          </cell>
          <cell r="AE661" t="str">
            <v>SM</v>
          </cell>
          <cell r="AF661">
            <v>4</v>
          </cell>
          <cell r="AG661">
            <v>4</v>
          </cell>
          <cell r="AH661">
            <v>4</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and the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NULL</v>
          </cell>
          <cell r="Y662" t="str">
            <v>NULL</v>
          </cell>
          <cell r="Z662">
            <v>2</v>
          </cell>
          <cell r="AA662" t="str">
            <v>NULL</v>
          </cell>
          <cell r="AB662" t="str">
            <v>NULL</v>
          </cell>
          <cell r="AC662" t="str">
            <v>NULL</v>
          </cell>
          <cell r="AD662">
            <v>3</v>
          </cell>
          <cell r="AE662" t="str">
            <v>NULL</v>
          </cell>
          <cell r="AF662">
            <v>3</v>
          </cell>
          <cell r="AG662">
            <v>3</v>
          </cell>
          <cell r="AH662">
            <v>2</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and the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NULL</v>
          </cell>
          <cell r="Y663" t="str">
            <v>NULL</v>
          </cell>
          <cell r="Z663">
            <v>2</v>
          </cell>
          <cell r="AA663" t="str">
            <v>NULL</v>
          </cell>
          <cell r="AB663" t="str">
            <v>NULL</v>
          </cell>
          <cell r="AC663" t="str">
            <v>NULL</v>
          </cell>
          <cell r="AD663">
            <v>3</v>
          </cell>
          <cell r="AE663" t="str">
            <v>NULL</v>
          </cell>
          <cell r="AF663">
            <v>2</v>
          </cell>
          <cell r="AG663">
            <v>2</v>
          </cell>
          <cell r="AH663">
            <v>2</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and the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A664" t="str">
            <v>NULL</v>
          </cell>
          <cell r="AB664" t="str">
            <v>NULL</v>
          </cell>
          <cell r="AC664" t="str">
            <v>NULL</v>
          </cell>
          <cell r="AD664">
            <v>3</v>
          </cell>
          <cell r="AE664" t="str">
            <v>NULL</v>
          </cell>
          <cell r="AF664">
            <v>3</v>
          </cell>
          <cell r="AG664">
            <v>3</v>
          </cell>
          <cell r="AH664">
            <v>2</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and the Humber</v>
          </cell>
          <cell r="F665" t="str">
            <v>North Yorkshire</v>
          </cell>
          <cell r="G665" t="str">
            <v>Skipton and Ripon</v>
          </cell>
          <cell r="H665" t="str">
            <v>HG4 3HN</v>
          </cell>
          <cell r="I665" t="str">
            <v>Non-Maintained Special School</v>
          </cell>
          <cell r="J665" t="str">
            <v>Special</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NULL</v>
          </cell>
          <cell r="Y665" t="str">
            <v>NULL</v>
          </cell>
          <cell r="Z665" t="str">
            <v>NULL</v>
          </cell>
          <cell r="AA665" t="str">
            <v>NULL</v>
          </cell>
          <cell r="AB665" t="str">
            <v>NULL</v>
          </cell>
          <cell r="AC665" t="str">
            <v>NULL</v>
          </cell>
          <cell r="AD665">
            <v>2</v>
          </cell>
          <cell r="AE665" t="str">
            <v>NULL</v>
          </cell>
          <cell r="AF665">
            <v>2</v>
          </cell>
          <cell r="AG665">
            <v>2</v>
          </cell>
          <cell r="AH665">
            <v>2</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and the Humber</v>
          </cell>
          <cell r="F666" t="str">
            <v>North Yorkshire</v>
          </cell>
          <cell r="G666" t="str">
            <v>Skipton and Ripon</v>
          </cell>
          <cell r="H666" t="str">
            <v>HG3 2RA</v>
          </cell>
          <cell r="I666" t="str">
            <v>Community Special School</v>
          </cell>
          <cell r="J666" t="str">
            <v>Special</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A666" t="str">
            <v>NULL</v>
          </cell>
          <cell r="AB666" t="str">
            <v>NULL</v>
          </cell>
          <cell r="AC666" t="str">
            <v>NULL</v>
          </cell>
          <cell r="AD666">
            <v>3</v>
          </cell>
          <cell r="AE666" t="str">
            <v>NULL</v>
          </cell>
          <cell r="AF666">
            <v>3</v>
          </cell>
          <cell r="AG666">
            <v>3</v>
          </cell>
          <cell r="AH666">
            <v>3</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A667" t="str">
            <v>NULL</v>
          </cell>
          <cell r="AB667" t="str">
            <v>NULL</v>
          </cell>
          <cell r="AC667" t="str">
            <v>NULL</v>
          </cell>
          <cell r="AD667">
            <v>3</v>
          </cell>
          <cell r="AE667" t="str">
            <v>NULL</v>
          </cell>
          <cell r="AF667">
            <v>3</v>
          </cell>
          <cell r="AG667">
            <v>3</v>
          </cell>
          <cell r="AH667">
            <v>2</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NULL</v>
          </cell>
          <cell r="Y668" t="str">
            <v>NULL</v>
          </cell>
          <cell r="Z668" t="str">
            <v>NULL</v>
          </cell>
          <cell r="AA668" t="str">
            <v>NULL</v>
          </cell>
          <cell r="AB668" t="str">
            <v>NULL</v>
          </cell>
          <cell r="AC668" t="str">
            <v>NULL</v>
          </cell>
          <cell r="AD668">
            <v>2</v>
          </cell>
          <cell r="AE668" t="str">
            <v>NULL</v>
          </cell>
          <cell r="AF668">
            <v>2</v>
          </cell>
          <cell r="AG668">
            <v>2</v>
          </cell>
          <cell r="AH668">
            <v>2</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NULL</v>
          </cell>
          <cell r="Y669" t="str">
            <v>NULL</v>
          </cell>
          <cell r="Z669" t="str">
            <v>NULL</v>
          </cell>
          <cell r="AA669" t="str">
            <v>NULL</v>
          </cell>
          <cell r="AB669" t="str">
            <v>NULL</v>
          </cell>
          <cell r="AC669" t="str">
            <v>NULL</v>
          </cell>
          <cell r="AD669">
            <v>2</v>
          </cell>
          <cell r="AE669" t="str">
            <v>NULL</v>
          </cell>
          <cell r="AF669">
            <v>2</v>
          </cell>
          <cell r="AG669">
            <v>2</v>
          </cell>
          <cell r="AH669">
            <v>2</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NULL</v>
          </cell>
          <cell r="Y670">
            <v>3</v>
          </cell>
          <cell r="Z670" t="str">
            <v>NULL</v>
          </cell>
          <cell r="AA670" t="str">
            <v>NULL</v>
          </cell>
          <cell r="AB670" t="str">
            <v>NULL</v>
          </cell>
          <cell r="AC670" t="str">
            <v>NULL</v>
          </cell>
          <cell r="AD670">
            <v>3</v>
          </cell>
          <cell r="AE670" t="str">
            <v>NULL</v>
          </cell>
          <cell r="AF670">
            <v>3</v>
          </cell>
          <cell r="AG670">
            <v>3</v>
          </cell>
          <cell r="AH670">
            <v>2</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S8 deemed S5</v>
          </cell>
          <cell r="Q671" t="str">
            <v>NULL</v>
          </cell>
          <cell r="R671">
            <v>3</v>
          </cell>
          <cell r="S671" t="str">
            <v>NULL</v>
          </cell>
          <cell r="T671">
            <v>3</v>
          </cell>
          <cell r="U671">
            <v>3</v>
          </cell>
          <cell r="V671">
            <v>2</v>
          </cell>
          <cell r="W671">
            <v>2</v>
          </cell>
          <cell r="X671" t="str">
            <v>NULL</v>
          </cell>
          <cell r="Y671">
            <v>2</v>
          </cell>
          <cell r="Z671" t="str">
            <v>NULL</v>
          </cell>
          <cell r="AA671" t="str">
            <v>NULL</v>
          </cell>
          <cell r="AB671" t="str">
            <v>NULL</v>
          </cell>
          <cell r="AC671" t="str">
            <v>NULL</v>
          </cell>
          <cell r="AD671">
            <v>2</v>
          </cell>
          <cell r="AE671" t="str">
            <v>NULL</v>
          </cell>
          <cell r="AF671">
            <v>2</v>
          </cell>
          <cell r="AG671">
            <v>2</v>
          </cell>
          <cell r="AH671">
            <v>2</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S8 deemed S5</v>
          </cell>
          <cell r="Q672" t="str">
            <v>NULL</v>
          </cell>
          <cell r="R672">
            <v>3</v>
          </cell>
          <cell r="S672" t="str">
            <v>NULL</v>
          </cell>
          <cell r="T672">
            <v>3</v>
          </cell>
          <cell r="U672">
            <v>3</v>
          </cell>
          <cell r="V672">
            <v>3</v>
          </cell>
          <cell r="W672">
            <v>3</v>
          </cell>
          <cell r="X672" t="str">
            <v>NULL</v>
          </cell>
          <cell r="Y672">
            <v>2</v>
          </cell>
          <cell r="Z672" t="str">
            <v>NULL</v>
          </cell>
          <cell r="AA672" t="str">
            <v>NULL</v>
          </cell>
          <cell r="AB672" t="str">
            <v>NULL</v>
          </cell>
          <cell r="AC672" t="str">
            <v>NULL</v>
          </cell>
          <cell r="AD672">
            <v>2</v>
          </cell>
          <cell r="AE672" t="str">
            <v>NULL</v>
          </cell>
          <cell r="AF672">
            <v>2</v>
          </cell>
          <cell r="AG672">
            <v>2</v>
          </cell>
          <cell r="AH672">
            <v>2</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NULL</v>
          </cell>
          <cell r="Y673">
            <v>4</v>
          </cell>
          <cell r="Z673" t="str">
            <v>NULL</v>
          </cell>
          <cell r="AA673" t="str">
            <v>NULL</v>
          </cell>
          <cell r="AB673" t="str">
            <v>NULL</v>
          </cell>
          <cell r="AC673" t="str">
            <v>NULL</v>
          </cell>
          <cell r="AD673">
            <v>3</v>
          </cell>
          <cell r="AE673" t="str">
            <v>NULL</v>
          </cell>
          <cell r="AF673">
            <v>3</v>
          </cell>
          <cell r="AG673">
            <v>3</v>
          </cell>
          <cell r="AH673">
            <v>3</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NULL</v>
          </cell>
          <cell r="Y674">
            <v>1</v>
          </cell>
          <cell r="Z674" t="str">
            <v>NULL</v>
          </cell>
          <cell r="AA674" t="str">
            <v>NULL</v>
          </cell>
          <cell r="AB674" t="str">
            <v>NULL</v>
          </cell>
          <cell r="AC674" t="str">
            <v>NULL</v>
          </cell>
          <cell r="AD674">
            <v>3</v>
          </cell>
          <cell r="AE674" t="str">
            <v>NULL</v>
          </cell>
          <cell r="AF674">
            <v>3</v>
          </cell>
          <cell r="AG674">
            <v>3</v>
          </cell>
          <cell r="AH674">
            <v>2</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S8 deemed S5</v>
          </cell>
          <cell r="Q675" t="str">
            <v>NULL</v>
          </cell>
          <cell r="R675">
            <v>2</v>
          </cell>
          <cell r="S675" t="str">
            <v>NULL</v>
          </cell>
          <cell r="T675">
            <v>2</v>
          </cell>
          <cell r="U675">
            <v>2</v>
          </cell>
          <cell r="V675">
            <v>1</v>
          </cell>
          <cell r="W675">
            <v>2</v>
          </cell>
          <cell r="X675" t="str">
            <v>NULL</v>
          </cell>
          <cell r="Y675">
            <v>1</v>
          </cell>
          <cell r="Z675" t="str">
            <v>NULL</v>
          </cell>
          <cell r="AA675" t="str">
            <v>NULL</v>
          </cell>
          <cell r="AB675" t="str">
            <v>NULL</v>
          </cell>
          <cell r="AC675" t="str">
            <v>NULL</v>
          </cell>
          <cell r="AD675">
            <v>2</v>
          </cell>
          <cell r="AE675" t="str">
            <v>NULL</v>
          </cell>
          <cell r="AF675">
            <v>2</v>
          </cell>
          <cell r="AG675">
            <v>2</v>
          </cell>
          <cell r="AH675">
            <v>1</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NULL</v>
          </cell>
          <cell r="Y676" t="str">
            <v>NULL</v>
          </cell>
          <cell r="Z676" t="str">
            <v>NULL</v>
          </cell>
          <cell r="AA676" t="str">
            <v>NULL</v>
          </cell>
          <cell r="AB676" t="str">
            <v>NULL</v>
          </cell>
          <cell r="AC676" t="str">
            <v>NULL</v>
          </cell>
          <cell r="AD676">
            <v>2</v>
          </cell>
          <cell r="AE676" t="str">
            <v>NULL</v>
          </cell>
          <cell r="AF676">
            <v>2</v>
          </cell>
          <cell r="AG676">
            <v>2</v>
          </cell>
          <cell r="AH676">
            <v>1</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NULL</v>
          </cell>
          <cell r="Y677" t="str">
            <v>NULL</v>
          </cell>
          <cell r="Z677" t="str">
            <v>NULL</v>
          </cell>
          <cell r="AA677" t="str">
            <v>NULL</v>
          </cell>
          <cell r="AB677" t="str">
            <v>NULL</v>
          </cell>
          <cell r="AC677" t="str">
            <v>NULL</v>
          </cell>
          <cell r="AD677">
            <v>2</v>
          </cell>
          <cell r="AE677" t="str">
            <v>NULL</v>
          </cell>
          <cell r="AF677">
            <v>2</v>
          </cell>
          <cell r="AG677">
            <v>2</v>
          </cell>
          <cell r="AH677">
            <v>2</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A678" t="str">
            <v>NULL</v>
          </cell>
          <cell r="AB678" t="str">
            <v>NULL</v>
          </cell>
          <cell r="AC678" t="str">
            <v>NULL</v>
          </cell>
          <cell r="AD678">
            <v>4</v>
          </cell>
          <cell r="AE678" t="str">
            <v>SWK</v>
          </cell>
          <cell r="AF678">
            <v>4</v>
          </cell>
          <cell r="AG678">
            <v>4</v>
          </cell>
          <cell r="AH678">
            <v>2</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S8 deemed S5</v>
          </cell>
          <cell r="Q679" t="str">
            <v>NULL</v>
          </cell>
          <cell r="R679">
            <v>3</v>
          </cell>
          <cell r="S679" t="str">
            <v>NULL</v>
          </cell>
          <cell r="T679">
            <v>3</v>
          </cell>
          <cell r="U679">
            <v>3</v>
          </cell>
          <cell r="V679">
            <v>3</v>
          </cell>
          <cell r="W679">
            <v>3</v>
          </cell>
          <cell r="X679" t="str">
            <v>NULL</v>
          </cell>
          <cell r="Y679">
            <v>3</v>
          </cell>
          <cell r="Z679" t="str">
            <v>NULL</v>
          </cell>
          <cell r="AA679" t="str">
            <v>NULL</v>
          </cell>
          <cell r="AB679" t="str">
            <v>NULL</v>
          </cell>
          <cell r="AC679" t="str">
            <v>NULL</v>
          </cell>
          <cell r="AD679">
            <v>4</v>
          </cell>
          <cell r="AE679" t="str">
            <v>SM</v>
          </cell>
          <cell r="AF679">
            <v>4</v>
          </cell>
          <cell r="AG679">
            <v>4</v>
          </cell>
          <cell r="AH679">
            <v>3</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and the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S8 deemed S5</v>
          </cell>
          <cell r="Q680" t="str">
            <v>NULL</v>
          </cell>
          <cell r="R680">
            <v>3</v>
          </cell>
          <cell r="S680" t="str">
            <v>NULL</v>
          </cell>
          <cell r="T680">
            <v>3</v>
          </cell>
          <cell r="U680">
            <v>3</v>
          </cell>
          <cell r="V680">
            <v>3</v>
          </cell>
          <cell r="W680">
            <v>3</v>
          </cell>
          <cell r="X680" t="str">
            <v>NULL</v>
          </cell>
          <cell r="Y680">
            <v>3</v>
          </cell>
          <cell r="Z680" t="str">
            <v>NULL</v>
          </cell>
          <cell r="AA680" t="str">
            <v>NULL</v>
          </cell>
          <cell r="AB680" t="str">
            <v>NULL</v>
          </cell>
          <cell r="AC680" t="str">
            <v>NULL</v>
          </cell>
          <cell r="AD680">
            <v>2</v>
          </cell>
          <cell r="AE680" t="str">
            <v>NULL</v>
          </cell>
          <cell r="AF680">
            <v>2</v>
          </cell>
          <cell r="AG680">
            <v>2</v>
          </cell>
          <cell r="AH680">
            <v>2</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and the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S8 deemed S5</v>
          </cell>
          <cell r="Q681" t="str">
            <v>NULL</v>
          </cell>
          <cell r="R681">
            <v>3</v>
          </cell>
          <cell r="S681" t="str">
            <v>NULL</v>
          </cell>
          <cell r="T681">
            <v>3</v>
          </cell>
          <cell r="U681">
            <v>3</v>
          </cell>
          <cell r="V681">
            <v>3</v>
          </cell>
          <cell r="W681">
            <v>3</v>
          </cell>
          <cell r="X681" t="str">
            <v>NULL</v>
          </cell>
          <cell r="Y681">
            <v>3</v>
          </cell>
          <cell r="Z681" t="str">
            <v>NULL</v>
          </cell>
          <cell r="AA681" t="str">
            <v>NULL</v>
          </cell>
          <cell r="AB681" t="str">
            <v>NULL</v>
          </cell>
          <cell r="AC681" t="str">
            <v>NULL</v>
          </cell>
          <cell r="AD681">
            <v>2</v>
          </cell>
          <cell r="AE681" t="str">
            <v>NULL</v>
          </cell>
          <cell r="AF681">
            <v>2</v>
          </cell>
          <cell r="AG681">
            <v>2</v>
          </cell>
          <cell r="AH681">
            <v>2</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and the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A682" t="str">
            <v>NULL</v>
          </cell>
          <cell r="AB682" t="str">
            <v>NULL</v>
          </cell>
          <cell r="AC682" t="str">
            <v>NULL</v>
          </cell>
          <cell r="AD682">
            <v>4</v>
          </cell>
          <cell r="AE682" t="str">
            <v>SM</v>
          </cell>
          <cell r="AF682">
            <v>4</v>
          </cell>
          <cell r="AG682">
            <v>4</v>
          </cell>
          <cell r="AH682">
            <v>3</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and the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NULL</v>
          </cell>
          <cell r="Y683" t="str">
            <v>NULL</v>
          </cell>
          <cell r="Z683" t="str">
            <v>NULL</v>
          </cell>
          <cell r="AA683" t="str">
            <v>NULL</v>
          </cell>
          <cell r="AB683" t="str">
            <v>NULL</v>
          </cell>
          <cell r="AC683" t="str">
            <v>NULL</v>
          </cell>
          <cell r="AD683">
            <v>2</v>
          </cell>
          <cell r="AE683" t="str">
            <v>NULL</v>
          </cell>
          <cell r="AF683">
            <v>2</v>
          </cell>
          <cell r="AG683">
            <v>2</v>
          </cell>
          <cell r="AH683">
            <v>1</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and the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NULL</v>
          </cell>
          <cell r="Y684">
            <v>2</v>
          </cell>
          <cell r="Z684" t="str">
            <v>NULL</v>
          </cell>
          <cell r="AA684" t="str">
            <v>NULL</v>
          </cell>
          <cell r="AB684" t="str">
            <v>NULL</v>
          </cell>
          <cell r="AC684" t="str">
            <v>NULL</v>
          </cell>
          <cell r="AD684">
            <v>3</v>
          </cell>
          <cell r="AE684" t="str">
            <v>NULL</v>
          </cell>
          <cell r="AF684">
            <v>3</v>
          </cell>
          <cell r="AG684">
            <v>3</v>
          </cell>
          <cell r="AH684">
            <v>2</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and the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S8 deemed S5</v>
          </cell>
          <cell r="Q685" t="str">
            <v>NULL</v>
          </cell>
          <cell r="R685">
            <v>3</v>
          </cell>
          <cell r="S685" t="str">
            <v>NULL</v>
          </cell>
          <cell r="T685">
            <v>3</v>
          </cell>
          <cell r="U685">
            <v>3</v>
          </cell>
          <cell r="V685">
            <v>2</v>
          </cell>
          <cell r="W685">
            <v>3</v>
          </cell>
          <cell r="X685" t="str">
            <v>NULL</v>
          </cell>
          <cell r="Y685">
            <v>3</v>
          </cell>
          <cell r="Z685" t="str">
            <v>NULL</v>
          </cell>
          <cell r="AA685" t="str">
            <v>NULL</v>
          </cell>
          <cell r="AB685" t="str">
            <v>NULL</v>
          </cell>
          <cell r="AC685" t="str">
            <v>NULL</v>
          </cell>
          <cell r="AD685">
            <v>2</v>
          </cell>
          <cell r="AE685" t="str">
            <v>NULL</v>
          </cell>
          <cell r="AF685">
            <v>2</v>
          </cell>
          <cell r="AG685">
            <v>2</v>
          </cell>
          <cell r="AH685">
            <v>1</v>
          </cell>
          <cell r="AI685">
            <v>2</v>
          </cell>
          <cell r="AJ685" t="str">
            <v>NULL</v>
          </cell>
          <cell r="AK685">
            <v>2</v>
          </cell>
          <cell r="AL685">
            <v>9</v>
          </cell>
        </row>
        <row r="686">
          <cell r="A686">
            <v>122284</v>
          </cell>
          <cell r="B686">
            <v>9293349</v>
          </cell>
          <cell r="C686" t="str">
            <v>Greenhead Church of England First School</v>
          </cell>
          <cell r="D686" t="str">
            <v>North East</v>
          </cell>
          <cell r="E686" t="str">
            <v>North East, Yorkshire and the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A686" t="str">
            <v>NULL</v>
          </cell>
          <cell r="AB686" t="str">
            <v>NULL</v>
          </cell>
          <cell r="AC686" t="str">
            <v>NULL</v>
          </cell>
          <cell r="AD686">
            <v>3</v>
          </cell>
          <cell r="AE686" t="str">
            <v>NULL</v>
          </cell>
          <cell r="AF686">
            <v>3</v>
          </cell>
          <cell r="AG686">
            <v>3</v>
          </cell>
          <cell r="AH686">
            <v>2</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and the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NULL</v>
          </cell>
          <cell r="Y687">
            <v>3</v>
          </cell>
          <cell r="Z687" t="str">
            <v>NULL</v>
          </cell>
          <cell r="AA687" t="str">
            <v>NULL</v>
          </cell>
          <cell r="AB687" t="str">
            <v>NULL</v>
          </cell>
          <cell r="AC687" t="str">
            <v>NULL</v>
          </cell>
          <cell r="AD687">
            <v>3</v>
          </cell>
          <cell r="AE687" t="str">
            <v>NULL</v>
          </cell>
          <cell r="AF687">
            <v>3</v>
          </cell>
          <cell r="AG687">
            <v>3</v>
          </cell>
          <cell r="AH687">
            <v>3</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and the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S8 deemed S5</v>
          </cell>
          <cell r="Q688" t="str">
            <v>NULL</v>
          </cell>
          <cell r="R688">
            <v>3</v>
          </cell>
          <cell r="S688" t="str">
            <v>NULL</v>
          </cell>
          <cell r="T688">
            <v>3</v>
          </cell>
          <cell r="U688">
            <v>3</v>
          </cell>
          <cell r="V688">
            <v>2</v>
          </cell>
          <cell r="W688">
            <v>3</v>
          </cell>
          <cell r="X688" t="str">
            <v>NULL</v>
          </cell>
          <cell r="Y688">
            <v>3</v>
          </cell>
          <cell r="Z688" t="str">
            <v>NULL</v>
          </cell>
          <cell r="AA688" t="str">
            <v>NULL</v>
          </cell>
          <cell r="AB688" t="str">
            <v>NULL</v>
          </cell>
          <cell r="AC688" t="str">
            <v>NULL</v>
          </cell>
          <cell r="AD688">
            <v>2</v>
          </cell>
          <cell r="AE688" t="str">
            <v>NULL</v>
          </cell>
          <cell r="AF688">
            <v>2</v>
          </cell>
          <cell r="AG688">
            <v>2</v>
          </cell>
          <cell r="AH688">
            <v>2</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and the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A689" t="str">
            <v>NULL</v>
          </cell>
          <cell r="AB689" t="str">
            <v>NULL</v>
          </cell>
          <cell r="AC689" t="str">
            <v>NULL</v>
          </cell>
          <cell r="AD689">
            <v>4</v>
          </cell>
          <cell r="AE689" t="str">
            <v>SM</v>
          </cell>
          <cell r="AF689">
            <v>4</v>
          </cell>
          <cell r="AG689">
            <v>4</v>
          </cell>
          <cell r="AH689">
            <v>3</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and the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A690" t="str">
            <v>NULL</v>
          </cell>
          <cell r="AB690" t="str">
            <v>NULL</v>
          </cell>
          <cell r="AC690" t="str">
            <v>NULL</v>
          </cell>
          <cell r="AD690">
            <v>4</v>
          </cell>
          <cell r="AE690" t="str">
            <v>SM</v>
          </cell>
          <cell r="AF690">
            <v>4</v>
          </cell>
          <cell r="AG690">
            <v>4</v>
          </cell>
          <cell r="AH690">
            <v>4</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and the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A691" t="str">
            <v>NULL</v>
          </cell>
          <cell r="AB691" t="str">
            <v>NULL</v>
          </cell>
          <cell r="AC691" t="str">
            <v>NULL</v>
          </cell>
          <cell r="AD691">
            <v>4</v>
          </cell>
          <cell r="AE691" t="str">
            <v>SM</v>
          </cell>
          <cell r="AF691">
            <v>4</v>
          </cell>
          <cell r="AG691">
            <v>4</v>
          </cell>
          <cell r="AH691">
            <v>3</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and the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NULL</v>
          </cell>
          <cell r="Y692" t="str">
            <v>NULL</v>
          </cell>
          <cell r="Z692" t="str">
            <v>NULL</v>
          </cell>
          <cell r="AA692" t="str">
            <v>NULL</v>
          </cell>
          <cell r="AB692" t="str">
            <v>NULL</v>
          </cell>
          <cell r="AC692" t="str">
            <v>NULL</v>
          </cell>
          <cell r="AD692">
            <v>2</v>
          </cell>
          <cell r="AE692" t="str">
            <v>NULL</v>
          </cell>
          <cell r="AF692">
            <v>2</v>
          </cell>
          <cell r="AG692">
            <v>2</v>
          </cell>
          <cell r="AH692">
            <v>2</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and the Humber</v>
          </cell>
          <cell r="F693" t="str">
            <v>Northumberland</v>
          </cell>
          <cell r="G693" t="str">
            <v>Blyth Valley</v>
          </cell>
          <cell r="H693" t="str">
            <v>NE23 1DY</v>
          </cell>
          <cell r="I693" t="str">
            <v>Community Special School</v>
          </cell>
          <cell r="J693" t="str">
            <v>Special</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A693" t="str">
            <v>NULL</v>
          </cell>
          <cell r="AB693" t="str">
            <v>NULL</v>
          </cell>
          <cell r="AC693" t="str">
            <v>NULL</v>
          </cell>
          <cell r="AD693">
            <v>3</v>
          </cell>
          <cell r="AE693" t="str">
            <v>NULL</v>
          </cell>
          <cell r="AF693">
            <v>3</v>
          </cell>
          <cell r="AG693">
            <v>3</v>
          </cell>
          <cell r="AH693">
            <v>3</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PRU</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A694" t="str">
            <v>NULL</v>
          </cell>
          <cell r="AB694" t="str">
            <v>NULL</v>
          </cell>
          <cell r="AC694" t="str">
            <v>NULL</v>
          </cell>
          <cell r="AD694">
            <v>4</v>
          </cell>
          <cell r="AE694" t="str">
            <v>SM</v>
          </cell>
          <cell r="AF694">
            <v>4</v>
          </cell>
          <cell r="AG694">
            <v>4</v>
          </cell>
          <cell r="AH694">
            <v>4</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NULL</v>
          </cell>
          <cell r="Y695" t="str">
            <v>NULL</v>
          </cell>
          <cell r="Z695" t="str">
            <v>NULL</v>
          </cell>
          <cell r="AA695" t="str">
            <v>NULL</v>
          </cell>
          <cell r="AB695" t="str">
            <v>NULL</v>
          </cell>
          <cell r="AC695" t="str">
            <v>NULL</v>
          </cell>
          <cell r="AD695">
            <v>2</v>
          </cell>
          <cell r="AE695" t="str">
            <v>NULL</v>
          </cell>
          <cell r="AF695">
            <v>2</v>
          </cell>
          <cell r="AG695">
            <v>2</v>
          </cell>
          <cell r="AH695">
            <v>2</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A696" t="str">
            <v>NULL</v>
          </cell>
          <cell r="AB696" t="str">
            <v>NULL</v>
          </cell>
          <cell r="AC696" t="str">
            <v>NULL</v>
          </cell>
          <cell r="AD696">
            <v>3</v>
          </cell>
          <cell r="AE696" t="str">
            <v>NULL</v>
          </cell>
          <cell r="AF696">
            <v>3</v>
          </cell>
          <cell r="AG696">
            <v>3</v>
          </cell>
          <cell r="AH696">
            <v>2</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NULL</v>
          </cell>
          <cell r="Y697" t="str">
            <v>NULL</v>
          </cell>
          <cell r="Z697" t="str">
            <v>NULL</v>
          </cell>
          <cell r="AA697" t="str">
            <v>NULL</v>
          </cell>
          <cell r="AB697" t="str">
            <v>NULL</v>
          </cell>
          <cell r="AC697" t="str">
            <v>NULL</v>
          </cell>
          <cell r="AD697">
            <v>2</v>
          </cell>
          <cell r="AE697" t="str">
            <v>NULL</v>
          </cell>
          <cell r="AF697">
            <v>2</v>
          </cell>
          <cell r="AG697">
            <v>2</v>
          </cell>
          <cell r="AH697">
            <v>1</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S8 deemed S5</v>
          </cell>
          <cell r="Q698" t="str">
            <v>NULL</v>
          </cell>
          <cell r="R698">
            <v>2</v>
          </cell>
          <cell r="S698" t="str">
            <v>NULL</v>
          </cell>
          <cell r="T698">
            <v>2</v>
          </cell>
          <cell r="U698">
            <v>2</v>
          </cell>
          <cell r="V698">
            <v>2</v>
          </cell>
          <cell r="W698">
            <v>2</v>
          </cell>
          <cell r="X698" t="str">
            <v>NULL</v>
          </cell>
          <cell r="Y698">
            <v>2</v>
          </cell>
          <cell r="Z698" t="str">
            <v>NULL</v>
          </cell>
          <cell r="AA698" t="str">
            <v>NULL</v>
          </cell>
          <cell r="AB698" t="str">
            <v>NULL</v>
          </cell>
          <cell r="AC698" t="str">
            <v>NULL</v>
          </cell>
          <cell r="AD698">
            <v>2</v>
          </cell>
          <cell r="AE698" t="str">
            <v>NULL</v>
          </cell>
          <cell r="AF698">
            <v>2</v>
          </cell>
          <cell r="AG698">
            <v>2</v>
          </cell>
          <cell r="AH698">
            <v>2</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NULL</v>
          </cell>
          <cell r="Y699" t="str">
            <v>NULL</v>
          </cell>
          <cell r="Z699" t="str">
            <v>NULL</v>
          </cell>
          <cell r="AA699" t="str">
            <v>NULL</v>
          </cell>
          <cell r="AB699" t="str">
            <v>NULL</v>
          </cell>
          <cell r="AC699" t="str">
            <v>NULL</v>
          </cell>
          <cell r="AD699">
            <v>2</v>
          </cell>
          <cell r="AE699" t="str">
            <v>NULL</v>
          </cell>
          <cell r="AF699">
            <v>2</v>
          </cell>
          <cell r="AG699">
            <v>2</v>
          </cell>
          <cell r="AH699">
            <v>2</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NULL</v>
          </cell>
          <cell r="Y700">
            <v>2</v>
          </cell>
          <cell r="Z700" t="str">
            <v>NULL</v>
          </cell>
          <cell r="AA700" t="str">
            <v>NULL</v>
          </cell>
          <cell r="AB700" t="str">
            <v>NULL</v>
          </cell>
          <cell r="AC700" t="str">
            <v>NULL</v>
          </cell>
          <cell r="AD700">
            <v>3</v>
          </cell>
          <cell r="AE700" t="str">
            <v>NULL</v>
          </cell>
          <cell r="AF700">
            <v>3</v>
          </cell>
          <cell r="AG700">
            <v>3</v>
          </cell>
          <cell r="AH700">
            <v>2</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S8 deemed S5</v>
          </cell>
          <cell r="Q701" t="str">
            <v>NULL</v>
          </cell>
          <cell r="R701">
            <v>3</v>
          </cell>
          <cell r="S701" t="str">
            <v>NULL</v>
          </cell>
          <cell r="T701">
            <v>3</v>
          </cell>
          <cell r="U701">
            <v>3</v>
          </cell>
          <cell r="V701">
            <v>3</v>
          </cell>
          <cell r="W701">
            <v>3</v>
          </cell>
          <cell r="X701" t="str">
            <v>NULL</v>
          </cell>
          <cell r="Y701">
            <v>3</v>
          </cell>
          <cell r="Z701" t="str">
            <v>NULL</v>
          </cell>
          <cell r="AA701" t="str">
            <v>NULL</v>
          </cell>
          <cell r="AB701" t="str">
            <v>NULL</v>
          </cell>
          <cell r="AC701" t="str">
            <v>NULL</v>
          </cell>
          <cell r="AD701">
            <v>2</v>
          </cell>
          <cell r="AE701" t="str">
            <v>NULL</v>
          </cell>
          <cell r="AF701">
            <v>2</v>
          </cell>
          <cell r="AG701">
            <v>2</v>
          </cell>
          <cell r="AH701">
            <v>2</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S8 deemed S5</v>
          </cell>
          <cell r="Q702" t="str">
            <v>NULL</v>
          </cell>
          <cell r="R702">
            <v>2</v>
          </cell>
          <cell r="S702" t="str">
            <v>NULL</v>
          </cell>
          <cell r="T702">
            <v>2</v>
          </cell>
          <cell r="U702">
            <v>2</v>
          </cell>
          <cell r="V702">
            <v>2</v>
          </cell>
          <cell r="W702">
            <v>2</v>
          </cell>
          <cell r="X702" t="str">
            <v>NULL</v>
          </cell>
          <cell r="Y702">
            <v>2</v>
          </cell>
          <cell r="Z702" t="str">
            <v>NULL</v>
          </cell>
          <cell r="AA702" t="str">
            <v>NULL</v>
          </cell>
          <cell r="AB702" t="str">
            <v>NULL</v>
          </cell>
          <cell r="AC702" t="str">
            <v>NULL</v>
          </cell>
          <cell r="AD702">
            <v>4</v>
          </cell>
          <cell r="AE702" t="str">
            <v>SM</v>
          </cell>
          <cell r="AF702">
            <v>4</v>
          </cell>
          <cell r="AG702">
            <v>4</v>
          </cell>
          <cell r="AH702">
            <v>4</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A703" t="str">
            <v>NULL</v>
          </cell>
          <cell r="AB703" t="str">
            <v>NULL</v>
          </cell>
          <cell r="AC703" t="str">
            <v>NULL</v>
          </cell>
          <cell r="AD703">
            <v>3</v>
          </cell>
          <cell r="AE703" t="str">
            <v>NULL</v>
          </cell>
          <cell r="AF703">
            <v>3</v>
          </cell>
          <cell r="AG703">
            <v>3</v>
          </cell>
          <cell r="AH703">
            <v>2</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NULL</v>
          </cell>
          <cell r="Y704">
            <v>2</v>
          </cell>
          <cell r="Z704" t="str">
            <v>NULL</v>
          </cell>
          <cell r="AA704" t="str">
            <v>NULL</v>
          </cell>
          <cell r="AB704" t="str">
            <v>NULL</v>
          </cell>
          <cell r="AC704" t="str">
            <v>NULL</v>
          </cell>
          <cell r="AD704">
            <v>3</v>
          </cell>
          <cell r="AE704" t="str">
            <v>NULL</v>
          </cell>
          <cell r="AF704">
            <v>3</v>
          </cell>
          <cell r="AG704">
            <v>3</v>
          </cell>
          <cell r="AH704">
            <v>2</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NULL</v>
          </cell>
          <cell r="Y705">
            <v>2</v>
          </cell>
          <cell r="Z705" t="str">
            <v>NULL</v>
          </cell>
          <cell r="AA705" t="str">
            <v>NULL</v>
          </cell>
          <cell r="AB705" t="str">
            <v>NULL</v>
          </cell>
          <cell r="AC705" t="str">
            <v>NULL</v>
          </cell>
          <cell r="AD705">
            <v>3</v>
          </cell>
          <cell r="AE705" t="str">
            <v>NULL</v>
          </cell>
          <cell r="AF705">
            <v>3</v>
          </cell>
          <cell r="AG705">
            <v>3</v>
          </cell>
          <cell r="AH705">
            <v>3</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NULL</v>
          </cell>
          <cell r="Y706">
            <v>2</v>
          </cell>
          <cell r="Z706" t="str">
            <v>NULL</v>
          </cell>
          <cell r="AA706" t="str">
            <v>NULL</v>
          </cell>
          <cell r="AB706" t="str">
            <v>NULL</v>
          </cell>
          <cell r="AC706" t="str">
            <v>NULL</v>
          </cell>
          <cell r="AD706">
            <v>3</v>
          </cell>
          <cell r="AE706" t="str">
            <v>NULL</v>
          </cell>
          <cell r="AF706">
            <v>3</v>
          </cell>
          <cell r="AG706">
            <v>3</v>
          </cell>
          <cell r="AH706">
            <v>2</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NULL</v>
          </cell>
          <cell r="Y707" t="str">
            <v>NULL</v>
          </cell>
          <cell r="Z707" t="str">
            <v>NULL</v>
          </cell>
          <cell r="AA707" t="str">
            <v>NULL</v>
          </cell>
          <cell r="AB707" t="str">
            <v>NULL</v>
          </cell>
          <cell r="AC707" t="str">
            <v>NULL</v>
          </cell>
          <cell r="AD707">
            <v>2</v>
          </cell>
          <cell r="AE707" t="str">
            <v>NULL</v>
          </cell>
          <cell r="AF707">
            <v>2</v>
          </cell>
          <cell r="AG707">
            <v>2</v>
          </cell>
          <cell r="AH707">
            <v>2</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NULL</v>
          </cell>
          <cell r="Y708" t="str">
            <v>NULL</v>
          </cell>
          <cell r="Z708" t="str">
            <v>NULL</v>
          </cell>
          <cell r="AA708" t="str">
            <v>NULL</v>
          </cell>
          <cell r="AB708" t="str">
            <v>NULL</v>
          </cell>
          <cell r="AC708" t="str">
            <v>NULL</v>
          </cell>
          <cell r="AD708">
            <v>2</v>
          </cell>
          <cell r="AE708" t="str">
            <v>NULL</v>
          </cell>
          <cell r="AF708">
            <v>2</v>
          </cell>
          <cell r="AG708">
            <v>2</v>
          </cell>
          <cell r="AH708">
            <v>2</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NULL</v>
          </cell>
          <cell r="Y709" t="str">
            <v>NULL</v>
          </cell>
          <cell r="Z709" t="str">
            <v>NULL</v>
          </cell>
          <cell r="AA709" t="str">
            <v>NULL</v>
          </cell>
          <cell r="AB709" t="str">
            <v>NULL</v>
          </cell>
          <cell r="AC709" t="str">
            <v>NULL</v>
          </cell>
          <cell r="AD709">
            <v>2</v>
          </cell>
          <cell r="AE709" t="str">
            <v>NULL</v>
          </cell>
          <cell r="AF709">
            <v>2</v>
          </cell>
          <cell r="AG709">
            <v>2</v>
          </cell>
          <cell r="AH709">
            <v>1</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NULL</v>
          </cell>
          <cell r="Y710" t="str">
            <v>NULL</v>
          </cell>
          <cell r="Z710" t="str">
            <v>NULL</v>
          </cell>
          <cell r="AA710" t="str">
            <v>NULL</v>
          </cell>
          <cell r="AB710" t="str">
            <v>NULL</v>
          </cell>
          <cell r="AC710" t="str">
            <v>NULL</v>
          </cell>
          <cell r="AD710">
            <v>2</v>
          </cell>
          <cell r="AE710" t="str">
            <v>NULL</v>
          </cell>
          <cell r="AF710">
            <v>2</v>
          </cell>
          <cell r="AG710">
            <v>2</v>
          </cell>
          <cell r="AH710">
            <v>2</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A711" t="str">
            <v>NULL</v>
          </cell>
          <cell r="AB711" t="str">
            <v>NULL</v>
          </cell>
          <cell r="AC711" t="str">
            <v>NULL</v>
          </cell>
          <cell r="AD711">
            <v>3</v>
          </cell>
          <cell r="AE711" t="str">
            <v>NULL</v>
          </cell>
          <cell r="AF711">
            <v>3</v>
          </cell>
          <cell r="AG711">
            <v>3</v>
          </cell>
          <cell r="AH711">
            <v>2</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NULL</v>
          </cell>
          <cell r="Y712">
            <v>2</v>
          </cell>
          <cell r="Z712" t="str">
            <v>NULL</v>
          </cell>
          <cell r="AA712" t="str">
            <v>NULL</v>
          </cell>
          <cell r="AB712" t="str">
            <v>NULL</v>
          </cell>
          <cell r="AC712" t="str">
            <v>NULL</v>
          </cell>
          <cell r="AD712">
            <v>3</v>
          </cell>
          <cell r="AE712" t="str">
            <v>NULL</v>
          </cell>
          <cell r="AF712">
            <v>3</v>
          </cell>
          <cell r="AG712">
            <v>3</v>
          </cell>
          <cell r="AH712">
            <v>2</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Special</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A713" t="str">
            <v>NULL</v>
          </cell>
          <cell r="AB713" t="str">
            <v>NULL</v>
          </cell>
          <cell r="AC713" t="str">
            <v>NULL</v>
          </cell>
          <cell r="AD713">
            <v>4</v>
          </cell>
          <cell r="AE713" t="str">
            <v>SM</v>
          </cell>
          <cell r="AF713">
            <v>2</v>
          </cell>
          <cell r="AG713">
            <v>2</v>
          </cell>
          <cell r="AH713">
            <v>4</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Special</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A714" t="str">
            <v>NULL</v>
          </cell>
          <cell r="AB714" t="str">
            <v>NULL</v>
          </cell>
          <cell r="AC714" t="str">
            <v>NULL</v>
          </cell>
          <cell r="AD714">
            <v>3</v>
          </cell>
          <cell r="AE714" t="str">
            <v>NULL</v>
          </cell>
          <cell r="AF714">
            <v>3</v>
          </cell>
          <cell r="AG714">
            <v>3</v>
          </cell>
          <cell r="AH714">
            <v>3</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S8 deemed S5</v>
          </cell>
          <cell r="Q715" t="str">
            <v>NULL</v>
          </cell>
          <cell r="R715">
            <v>4</v>
          </cell>
          <cell r="S715" t="str">
            <v>SM</v>
          </cell>
          <cell r="T715">
            <v>3</v>
          </cell>
          <cell r="U715">
            <v>3</v>
          </cell>
          <cell r="V715">
            <v>3</v>
          </cell>
          <cell r="W715">
            <v>4</v>
          </cell>
          <cell r="X715" t="str">
            <v>NULL</v>
          </cell>
          <cell r="Y715">
            <v>4</v>
          </cell>
          <cell r="Z715" t="str">
            <v>NULL</v>
          </cell>
          <cell r="AA715" t="str">
            <v>NULL</v>
          </cell>
          <cell r="AB715" t="str">
            <v>NULL</v>
          </cell>
          <cell r="AC715" t="str">
            <v>NULL</v>
          </cell>
          <cell r="AD715">
            <v>2</v>
          </cell>
          <cell r="AE715" t="str">
            <v>NULL</v>
          </cell>
          <cell r="AF715">
            <v>2</v>
          </cell>
          <cell r="AG715">
            <v>2</v>
          </cell>
          <cell r="AH715">
            <v>2</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S8 deemed S5</v>
          </cell>
          <cell r="Q716" t="str">
            <v>NULL</v>
          </cell>
          <cell r="R716">
            <v>4</v>
          </cell>
          <cell r="S716" t="str">
            <v>SM</v>
          </cell>
          <cell r="T716">
            <v>4</v>
          </cell>
          <cell r="U716">
            <v>4</v>
          </cell>
          <cell r="V716">
            <v>4</v>
          </cell>
          <cell r="W716">
            <v>4</v>
          </cell>
          <cell r="X716" t="str">
            <v>NULL</v>
          </cell>
          <cell r="Y716">
            <v>4</v>
          </cell>
          <cell r="Z716" t="str">
            <v>NULL</v>
          </cell>
          <cell r="AA716" t="str">
            <v>NULL</v>
          </cell>
          <cell r="AB716" t="str">
            <v>NULL</v>
          </cell>
          <cell r="AC716" t="str">
            <v>NULL</v>
          </cell>
          <cell r="AD716">
            <v>3</v>
          </cell>
          <cell r="AE716" t="str">
            <v>NULL</v>
          </cell>
          <cell r="AF716">
            <v>3</v>
          </cell>
          <cell r="AG716">
            <v>3</v>
          </cell>
          <cell r="AH716">
            <v>3</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NULL</v>
          </cell>
          <cell r="Y717">
            <v>2</v>
          </cell>
          <cell r="Z717" t="str">
            <v>NULL</v>
          </cell>
          <cell r="AA717" t="str">
            <v>NULL</v>
          </cell>
          <cell r="AB717" t="str">
            <v>NULL</v>
          </cell>
          <cell r="AC717" t="str">
            <v>NULL</v>
          </cell>
          <cell r="AD717">
            <v>3</v>
          </cell>
          <cell r="AE717" t="str">
            <v>NULL</v>
          </cell>
          <cell r="AF717">
            <v>3</v>
          </cell>
          <cell r="AG717">
            <v>3</v>
          </cell>
          <cell r="AH717">
            <v>2</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NULL</v>
          </cell>
          <cell r="Y718">
            <v>2</v>
          </cell>
          <cell r="Z718" t="str">
            <v>NULL</v>
          </cell>
          <cell r="AA718" t="str">
            <v>NULL</v>
          </cell>
          <cell r="AB718" t="str">
            <v>NULL</v>
          </cell>
          <cell r="AC718" t="str">
            <v>NULL</v>
          </cell>
          <cell r="AD718">
            <v>3</v>
          </cell>
          <cell r="AE718" t="str">
            <v>NULL</v>
          </cell>
          <cell r="AF718">
            <v>3</v>
          </cell>
          <cell r="AG718">
            <v>3</v>
          </cell>
          <cell r="AH718">
            <v>2</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NULL</v>
          </cell>
          <cell r="Y719" t="str">
            <v>NULL</v>
          </cell>
          <cell r="Z719" t="str">
            <v>NULL</v>
          </cell>
          <cell r="AA719" t="str">
            <v>NULL</v>
          </cell>
          <cell r="AB719" t="str">
            <v>NULL</v>
          </cell>
          <cell r="AC719" t="str">
            <v>NULL</v>
          </cell>
          <cell r="AD719">
            <v>2</v>
          </cell>
          <cell r="AE719" t="str">
            <v>NULL</v>
          </cell>
          <cell r="AF719">
            <v>2</v>
          </cell>
          <cell r="AG719">
            <v>2</v>
          </cell>
          <cell r="AH719">
            <v>2</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Special</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A720" t="str">
            <v>NULL</v>
          </cell>
          <cell r="AB720" t="str">
            <v>NULL</v>
          </cell>
          <cell r="AC720" t="str">
            <v>NULL</v>
          </cell>
          <cell r="AD720">
            <v>3</v>
          </cell>
          <cell r="AE720" t="str">
            <v>NULL</v>
          </cell>
          <cell r="AF720">
            <v>3</v>
          </cell>
          <cell r="AG720">
            <v>3</v>
          </cell>
          <cell r="AH720">
            <v>3</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A721" t="str">
            <v>NULL</v>
          </cell>
          <cell r="AB721" t="str">
            <v>NULL</v>
          </cell>
          <cell r="AC721" t="str">
            <v>NULL</v>
          </cell>
          <cell r="AD721">
            <v>4</v>
          </cell>
          <cell r="AE721" t="str">
            <v>SM</v>
          </cell>
          <cell r="AF721">
            <v>4</v>
          </cell>
          <cell r="AG721">
            <v>4</v>
          </cell>
          <cell r="AH721">
            <v>4</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S8 deemed S5</v>
          </cell>
          <cell r="Q722" t="str">
            <v>NULL</v>
          </cell>
          <cell r="R722">
            <v>3</v>
          </cell>
          <cell r="S722" t="str">
            <v>NULL</v>
          </cell>
          <cell r="T722">
            <v>3</v>
          </cell>
          <cell r="U722">
            <v>3</v>
          </cell>
          <cell r="V722">
            <v>3</v>
          </cell>
          <cell r="W722">
            <v>3</v>
          </cell>
          <cell r="X722" t="str">
            <v>NULL</v>
          </cell>
          <cell r="Y722">
            <v>2</v>
          </cell>
          <cell r="Z722" t="str">
            <v>NULL</v>
          </cell>
          <cell r="AA722" t="str">
            <v>NULL</v>
          </cell>
          <cell r="AB722" t="str">
            <v>NULL</v>
          </cell>
          <cell r="AC722" t="str">
            <v>NULL</v>
          </cell>
          <cell r="AD722">
            <v>2</v>
          </cell>
          <cell r="AE722" t="str">
            <v>NULL</v>
          </cell>
          <cell r="AF722">
            <v>2</v>
          </cell>
          <cell r="AG722">
            <v>2</v>
          </cell>
          <cell r="AH722">
            <v>2</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NULL</v>
          </cell>
          <cell r="Y723">
            <v>2</v>
          </cell>
          <cell r="Z723" t="str">
            <v>NULL</v>
          </cell>
          <cell r="AA723" t="str">
            <v>NULL</v>
          </cell>
          <cell r="AB723" t="str">
            <v>NULL</v>
          </cell>
          <cell r="AC723" t="str">
            <v>NULL</v>
          </cell>
          <cell r="AD723">
            <v>3</v>
          </cell>
          <cell r="AE723" t="str">
            <v>NULL</v>
          </cell>
          <cell r="AF723">
            <v>3</v>
          </cell>
          <cell r="AG723">
            <v>3</v>
          </cell>
          <cell r="AH723">
            <v>3</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NULL</v>
          </cell>
          <cell r="Y724">
            <v>3</v>
          </cell>
          <cell r="Z724" t="str">
            <v>NULL</v>
          </cell>
          <cell r="AA724" t="str">
            <v>NULL</v>
          </cell>
          <cell r="AB724" t="str">
            <v>NULL</v>
          </cell>
          <cell r="AC724" t="str">
            <v>NULL</v>
          </cell>
          <cell r="AD724">
            <v>4</v>
          </cell>
          <cell r="AE724" t="str">
            <v>SWK</v>
          </cell>
          <cell r="AF724">
            <v>4</v>
          </cell>
          <cell r="AG724">
            <v>4</v>
          </cell>
          <cell r="AH724">
            <v>4</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S8 deemed S5</v>
          </cell>
          <cell r="Q725" t="str">
            <v>NULL</v>
          </cell>
          <cell r="R725">
            <v>2</v>
          </cell>
          <cell r="S725" t="str">
            <v>NULL</v>
          </cell>
          <cell r="T725">
            <v>2</v>
          </cell>
          <cell r="U725">
            <v>2</v>
          </cell>
          <cell r="V725">
            <v>2</v>
          </cell>
          <cell r="W725">
            <v>2</v>
          </cell>
          <cell r="X725" t="str">
            <v>NULL</v>
          </cell>
          <cell r="Y725">
            <v>2</v>
          </cell>
          <cell r="Z725" t="str">
            <v>NULL</v>
          </cell>
          <cell r="AA725" t="str">
            <v>NULL</v>
          </cell>
          <cell r="AB725" t="str">
            <v>NULL</v>
          </cell>
          <cell r="AC725" t="str">
            <v>NULL</v>
          </cell>
          <cell r="AD725">
            <v>4</v>
          </cell>
          <cell r="AE725" t="str">
            <v>SM</v>
          </cell>
          <cell r="AF725">
            <v>4</v>
          </cell>
          <cell r="AG725">
            <v>4</v>
          </cell>
          <cell r="AH725">
            <v>3</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NULL</v>
          </cell>
          <cell r="Y726" t="str">
            <v>NULL</v>
          </cell>
          <cell r="Z726">
            <v>2</v>
          </cell>
          <cell r="AA726" t="str">
            <v>NULL</v>
          </cell>
          <cell r="AB726" t="str">
            <v>NULL</v>
          </cell>
          <cell r="AC726" t="str">
            <v>NULL</v>
          </cell>
          <cell r="AD726">
            <v>3</v>
          </cell>
          <cell r="AE726" t="str">
            <v>NULL</v>
          </cell>
          <cell r="AF726">
            <v>3</v>
          </cell>
          <cell r="AG726">
            <v>3</v>
          </cell>
          <cell r="AH726">
            <v>2</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NULL</v>
          </cell>
          <cell r="Y727" t="str">
            <v>NULL</v>
          </cell>
          <cell r="Z727" t="str">
            <v>NULL</v>
          </cell>
          <cell r="AA727" t="str">
            <v>NULL</v>
          </cell>
          <cell r="AB727" t="str">
            <v>NULL</v>
          </cell>
          <cell r="AC727" t="str">
            <v>NULL</v>
          </cell>
          <cell r="AD727">
            <v>3</v>
          </cell>
          <cell r="AE727" t="str">
            <v>NULL</v>
          </cell>
          <cell r="AF727">
            <v>3</v>
          </cell>
          <cell r="AG727">
            <v>3</v>
          </cell>
          <cell r="AH727">
            <v>2</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A728" t="str">
            <v>NULL</v>
          </cell>
          <cell r="AB728" t="str">
            <v>NULL</v>
          </cell>
          <cell r="AC728" t="str">
            <v>NULL</v>
          </cell>
          <cell r="AD728">
            <v>4</v>
          </cell>
          <cell r="AE728" t="str">
            <v>SM</v>
          </cell>
          <cell r="AF728">
            <v>4</v>
          </cell>
          <cell r="AG728">
            <v>4</v>
          </cell>
          <cell r="AH728">
            <v>3</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NULL</v>
          </cell>
          <cell r="Y729" t="str">
            <v>NULL</v>
          </cell>
          <cell r="Z729" t="str">
            <v>NULL</v>
          </cell>
          <cell r="AA729" t="str">
            <v>NULL</v>
          </cell>
          <cell r="AB729" t="str">
            <v>NULL</v>
          </cell>
          <cell r="AC729" t="str">
            <v>NULL</v>
          </cell>
          <cell r="AD729">
            <v>2</v>
          </cell>
          <cell r="AE729" t="str">
            <v>NULL</v>
          </cell>
          <cell r="AF729">
            <v>2</v>
          </cell>
          <cell r="AG729">
            <v>2</v>
          </cell>
          <cell r="AH729">
            <v>2</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NULL</v>
          </cell>
          <cell r="Y730">
            <v>2</v>
          </cell>
          <cell r="Z730" t="str">
            <v>NULL</v>
          </cell>
          <cell r="AA730" t="str">
            <v>NULL</v>
          </cell>
          <cell r="AB730" t="str">
            <v>NULL</v>
          </cell>
          <cell r="AC730" t="str">
            <v>NULL</v>
          </cell>
          <cell r="AD730">
            <v>3</v>
          </cell>
          <cell r="AE730" t="str">
            <v>NULL</v>
          </cell>
          <cell r="AF730">
            <v>3</v>
          </cell>
          <cell r="AG730">
            <v>3</v>
          </cell>
          <cell r="AH730">
            <v>2</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NULL</v>
          </cell>
          <cell r="Y731">
            <v>2</v>
          </cell>
          <cell r="Z731" t="str">
            <v>NULL</v>
          </cell>
          <cell r="AA731" t="str">
            <v>NULL</v>
          </cell>
          <cell r="AB731" t="str">
            <v>NULL</v>
          </cell>
          <cell r="AC731" t="str">
            <v>NULL</v>
          </cell>
          <cell r="AD731">
            <v>3</v>
          </cell>
          <cell r="AE731" t="str">
            <v>NULL</v>
          </cell>
          <cell r="AF731">
            <v>3</v>
          </cell>
          <cell r="AG731">
            <v>3</v>
          </cell>
          <cell r="AH731">
            <v>2</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S8 deemed S5</v>
          </cell>
          <cell r="Q732" t="str">
            <v>NULL</v>
          </cell>
          <cell r="R732">
            <v>2</v>
          </cell>
          <cell r="S732" t="str">
            <v>NULL</v>
          </cell>
          <cell r="T732">
            <v>2</v>
          </cell>
          <cell r="U732">
            <v>2</v>
          </cell>
          <cell r="V732">
            <v>2</v>
          </cell>
          <cell r="W732">
            <v>2</v>
          </cell>
          <cell r="X732" t="str">
            <v>NULL</v>
          </cell>
          <cell r="Y732">
            <v>2</v>
          </cell>
          <cell r="Z732" t="str">
            <v>NULL</v>
          </cell>
          <cell r="AA732" t="str">
            <v>NULL</v>
          </cell>
          <cell r="AB732" t="str">
            <v>NULL</v>
          </cell>
          <cell r="AC732" t="str">
            <v>NULL</v>
          </cell>
          <cell r="AD732">
            <v>2</v>
          </cell>
          <cell r="AE732" t="str">
            <v>NULL</v>
          </cell>
          <cell r="AF732">
            <v>2</v>
          </cell>
          <cell r="AG732">
            <v>2</v>
          </cell>
          <cell r="AH732">
            <v>2</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NULL</v>
          </cell>
          <cell r="Y733" t="str">
            <v>NULL</v>
          </cell>
          <cell r="Z733" t="str">
            <v>NULL</v>
          </cell>
          <cell r="AA733" t="str">
            <v>NULL</v>
          </cell>
          <cell r="AB733" t="str">
            <v>NULL</v>
          </cell>
          <cell r="AC733" t="str">
            <v>NULL</v>
          </cell>
          <cell r="AD733">
            <v>2</v>
          </cell>
          <cell r="AE733" t="str">
            <v>NULL</v>
          </cell>
          <cell r="AF733">
            <v>2</v>
          </cell>
          <cell r="AG733">
            <v>2</v>
          </cell>
          <cell r="AH733">
            <v>1</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NULL</v>
          </cell>
          <cell r="Y734" t="str">
            <v>NULL</v>
          </cell>
          <cell r="Z734" t="str">
            <v>NULL</v>
          </cell>
          <cell r="AA734" t="str">
            <v>NULL</v>
          </cell>
          <cell r="AB734" t="str">
            <v>NULL</v>
          </cell>
          <cell r="AC734" t="str">
            <v>NULL</v>
          </cell>
          <cell r="AD734">
            <v>2</v>
          </cell>
          <cell r="AE734" t="str">
            <v>NULL</v>
          </cell>
          <cell r="AF734">
            <v>2</v>
          </cell>
          <cell r="AG734">
            <v>2</v>
          </cell>
          <cell r="AH734">
            <v>2</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NULL</v>
          </cell>
          <cell r="Y735" t="str">
            <v>NULL</v>
          </cell>
          <cell r="Z735" t="str">
            <v>NULL</v>
          </cell>
          <cell r="AA735" t="str">
            <v>NULL</v>
          </cell>
          <cell r="AB735" t="str">
            <v>NULL</v>
          </cell>
          <cell r="AC735" t="str">
            <v>NULL</v>
          </cell>
          <cell r="AD735">
            <v>3</v>
          </cell>
          <cell r="AE735" t="str">
            <v>NULL</v>
          </cell>
          <cell r="AF735">
            <v>3</v>
          </cell>
          <cell r="AG735">
            <v>3</v>
          </cell>
          <cell r="AH735">
            <v>3</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NULL</v>
          </cell>
          <cell r="Y736" t="str">
            <v>NULL</v>
          </cell>
          <cell r="Z736" t="str">
            <v>NULL</v>
          </cell>
          <cell r="AA736" t="str">
            <v>NULL</v>
          </cell>
          <cell r="AB736" t="str">
            <v>NULL</v>
          </cell>
          <cell r="AC736" t="str">
            <v>NULL</v>
          </cell>
          <cell r="AD736">
            <v>2</v>
          </cell>
          <cell r="AE736" t="str">
            <v>NULL</v>
          </cell>
          <cell r="AF736">
            <v>2</v>
          </cell>
          <cell r="AG736">
            <v>2</v>
          </cell>
          <cell r="AH736">
            <v>2</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NULL</v>
          </cell>
          <cell r="Y737">
            <v>2</v>
          </cell>
          <cell r="Z737" t="str">
            <v>NULL</v>
          </cell>
          <cell r="AA737" t="str">
            <v>NULL</v>
          </cell>
          <cell r="AB737" t="str">
            <v>NULL</v>
          </cell>
          <cell r="AC737" t="str">
            <v>NULL</v>
          </cell>
          <cell r="AD737">
            <v>3</v>
          </cell>
          <cell r="AE737" t="str">
            <v>NULL</v>
          </cell>
          <cell r="AF737">
            <v>3</v>
          </cell>
          <cell r="AG737">
            <v>3</v>
          </cell>
          <cell r="AH737">
            <v>2</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A738" t="str">
            <v>NULL</v>
          </cell>
          <cell r="AB738" t="str">
            <v>NULL</v>
          </cell>
          <cell r="AC738" t="str">
            <v>NULL</v>
          </cell>
          <cell r="AD738">
            <v>4</v>
          </cell>
          <cell r="AE738" t="str">
            <v>SM</v>
          </cell>
          <cell r="AF738">
            <v>4</v>
          </cell>
          <cell r="AG738">
            <v>4</v>
          </cell>
          <cell r="AH738">
            <v>3</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S8 deemed S5</v>
          </cell>
          <cell r="Q739" t="str">
            <v>NULL</v>
          </cell>
          <cell r="R739">
            <v>2</v>
          </cell>
          <cell r="S739" t="str">
            <v>NULL</v>
          </cell>
          <cell r="T739">
            <v>2</v>
          </cell>
          <cell r="U739">
            <v>2</v>
          </cell>
          <cell r="V739">
            <v>2</v>
          </cell>
          <cell r="W739">
            <v>2</v>
          </cell>
          <cell r="X739" t="str">
            <v>NULL</v>
          </cell>
          <cell r="Y739">
            <v>2</v>
          </cell>
          <cell r="Z739" t="str">
            <v>NULL</v>
          </cell>
          <cell r="AA739" t="str">
            <v>NULL</v>
          </cell>
          <cell r="AB739" t="str">
            <v>NULL</v>
          </cell>
          <cell r="AC739" t="str">
            <v>NULL</v>
          </cell>
          <cell r="AD739">
            <v>4</v>
          </cell>
          <cell r="AE739" t="str">
            <v>SM</v>
          </cell>
          <cell r="AF739">
            <v>4</v>
          </cell>
          <cell r="AG739">
            <v>4</v>
          </cell>
          <cell r="AH739">
            <v>4</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A740" t="str">
            <v>NULL</v>
          </cell>
          <cell r="AB740" t="str">
            <v>NULL</v>
          </cell>
          <cell r="AC740" t="str">
            <v>NULL</v>
          </cell>
          <cell r="AD740">
            <v>4</v>
          </cell>
          <cell r="AE740" t="str">
            <v>SM</v>
          </cell>
          <cell r="AF740">
            <v>4</v>
          </cell>
          <cell r="AG740">
            <v>4</v>
          </cell>
          <cell r="AH740">
            <v>3</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A741" t="str">
            <v>NULL</v>
          </cell>
          <cell r="AB741" t="str">
            <v>NULL</v>
          </cell>
          <cell r="AC741" t="str">
            <v>NULL</v>
          </cell>
          <cell r="AD741">
            <v>3</v>
          </cell>
          <cell r="AE741" t="str">
            <v>NULL</v>
          </cell>
          <cell r="AF741">
            <v>3</v>
          </cell>
          <cell r="AG741">
            <v>3</v>
          </cell>
          <cell r="AH741">
            <v>3</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S8 deemed S5</v>
          </cell>
          <cell r="Q742" t="str">
            <v>NULL</v>
          </cell>
          <cell r="R742">
            <v>4</v>
          </cell>
          <cell r="S742" t="str">
            <v>SM</v>
          </cell>
          <cell r="T742">
            <v>4</v>
          </cell>
          <cell r="U742">
            <v>4</v>
          </cell>
          <cell r="V742">
            <v>3</v>
          </cell>
          <cell r="W742">
            <v>4</v>
          </cell>
          <cell r="X742" t="str">
            <v>NULL</v>
          </cell>
          <cell r="Y742">
            <v>3</v>
          </cell>
          <cell r="Z742" t="str">
            <v>NULL</v>
          </cell>
          <cell r="AA742" t="str">
            <v>NULL</v>
          </cell>
          <cell r="AB742" t="str">
            <v>NULL</v>
          </cell>
          <cell r="AC742" t="str">
            <v>NULL</v>
          </cell>
          <cell r="AD742">
            <v>2</v>
          </cell>
          <cell r="AE742" t="str">
            <v>NULL</v>
          </cell>
          <cell r="AF742">
            <v>2</v>
          </cell>
          <cell r="AG742">
            <v>2</v>
          </cell>
          <cell r="AH742">
            <v>2</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NULL</v>
          </cell>
          <cell r="Y743" t="str">
            <v>NULL</v>
          </cell>
          <cell r="Z743" t="str">
            <v>NULL</v>
          </cell>
          <cell r="AA743" t="str">
            <v>NULL</v>
          </cell>
          <cell r="AB743" t="str">
            <v>NULL</v>
          </cell>
          <cell r="AC743" t="str">
            <v>NULL</v>
          </cell>
          <cell r="AD743">
            <v>2</v>
          </cell>
          <cell r="AE743" t="str">
            <v>NULL</v>
          </cell>
          <cell r="AF743">
            <v>2</v>
          </cell>
          <cell r="AG743">
            <v>2</v>
          </cell>
          <cell r="AH743">
            <v>2</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NULL</v>
          </cell>
          <cell r="Y744">
            <v>2</v>
          </cell>
          <cell r="Z744" t="str">
            <v>NULL</v>
          </cell>
          <cell r="AA744" t="str">
            <v>NULL</v>
          </cell>
          <cell r="AB744" t="str">
            <v>NULL</v>
          </cell>
          <cell r="AC744" t="str">
            <v>NULL</v>
          </cell>
          <cell r="AD744">
            <v>3</v>
          </cell>
          <cell r="AE744" t="str">
            <v>NULL</v>
          </cell>
          <cell r="AF744">
            <v>3</v>
          </cell>
          <cell r="AG744">
            <v>3</v>
          </cell>
          <cell r="AH744">
            <v>2</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S8 deemed S5</v>
          </cell>
          <cell r="Q745" t="str">
            <v>NULL</v>
          </cell>
          <cell r="R745">
            <v>2</v>
          </cell>
          <cell r="S745" t="str">
            <v>NULL</v>
          </cell>
          <cell r="T745">
            <v>2</v>
          </cell>
          <cell r="U745">
            <v>2</v>
          </cell>
          <cell r="V745">
            <v>2</v>
          </cell>
          <cell r="W745">
            <v>2</v>
          </cell>
          <cell r="X745" t="str">
            <v>NULL</v>
          </cell>
          <cell r="Y745">
            <v>2</v>
          </cell>
          <cell r="Z745" t="str">
            <v>NULL</v>
          </cell>
          <cell r="AA745" t="str">
            <v>NULL</v>
          </cell>
          <cell r="AB745" t="str">
            <v>NULL</v>
          </cell>
          <cell r="AC745" t="str">
            <v>NULL</v>
          </cell>
          <cell r="AD745">
            <v>4</v>
          </cell>
          <cell r="AE745" t="str">
            <v>SM</v>
          </cell>
          <cell r="AF745">
            <v>4</v>
          </cell>
          <cell r="AG745">
            <v>4</v>
          </cell>
          <cell r="AH745">
            <v>3</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NULL</v>
          </cell>
          <cell r="Y746">
            <v>2</v>
          </cell>
          <cell r="Z746" t="str">
            <v>NULL</v>
          </cell>
          <cell r="AA746" t="str">
            <v>NULL</v>
          </cell>
          <cell r="AB746" t="str">
            <v>NULL</v>
          </cell>
          <cell r="AC746" t="str">
            <v>NULL</v>
          </cell>
          <cell r="AD746">
            <v>3</v>
          </cell>
          <cell r="AE746" t="str">
            <v>NULL</v>
          </cell>
          <cell r="AF746">
            <v>3</v>
          </cell>
          <cell r="AG746">
            <v>3</v>
          </cell>
          <cell r="AH746">
            <v>2</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A747" t="str">
            <v>NULL</v>
          </cell>
          <cell r="AB747" t="str">
            <v>NULL</v>
          </cell>
          <cell r="AC747" t="str">
            <v>NULL</v>
          </cell>
          <cell r="AD747">
            <v>3</v>
          </cell>
          <cell r="AE747" t="str">
            <v>NULL</v>
          </cell>
          <cell r="AF747">
            <v>3</v>
          </cell>
          <cell r="AG747">
            <v>3</v>
          </cell>
          <cell r="AH747">
            <v>2</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A748" t="str">
            <v>NULL</v>
          </cell>
          <cell r="AB748" t="str">
            <v>NULL</v>
          </cell>
          <cell r="AC748" t="str">
            <v>NULL</v>
          </cell>
          <cell r="AD748">
            <v>4</v>
          </cell>
          <cell r="AE748" t="str">
            <v>SM</v>
          </cell>
          <cell r="AF748">
            <v>4</v>
          </cell>
          <cell r="AG748">
            <v>4</v>
          </cell>
          <cell r="AH748">
            <v>3</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NULL</v>
          </cell>
          <cell r="Y749">
            <v>2</v>
          </cell>
          <cell r="Z749" t="str">
            <v>NULL</v>
          </cell>
          <cell r="AA749" t="str">
            <v>NULL</v>
          </cell>
          <cell r="AB749" t="str">
            <v>NULL</v>
          </cell>
          <cell r="AC749" t="str">
            <v>NULL</v>
          </cell>
          <cell r="AD749">
            <v>3</v>
          </cell>
          <cell r="AE749" t="str">
            <v>NULL</v>
          </cell>
          <cell r="AF749">
            <v>3</v>
          </cell>
          <cell r="AG749">
            <v>3</v>
          </cell>
          <cell r="AH749">
            <v>2</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A750" t="str">
            <v>NULL</v>
          </cell>
          <cell r="AB750" t="str">
            <v>NULL</v>
          </cell>
          <cell r="AC750" t="str">
            <v>NULL</v>
          </cell>
          <cell r="AD750">
            <v>3</v>
          </cell>
          <cell r="AE750" t="str">
            <v>NULL</v>
          </cell>
          <cell r="AF750">
            <v>3</v>
          </cell>
          <cell r="AG750">
            <v>3</v>
          </cell>
          <cell r="AH750">
            <v>2</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S8 deemed S5</v>
          </cell>
          <cell r="Q751" t="str">
            <v>NULL</v>
          </cell>
          <cell r="R751">
            <v>4</v>
          </cell>
          <cell r="S751" t="str">
            <v>SM</v>
          </cell>
          <cell r="T751">
            <v>4</v>
          </cell>
          <cell r="U751">
            <v>4</v>
          </cell>
          <cell r="V751">
            <v>3</v>
          </cell>
          <cell r="W751">
            <v>4</v>
          </cell>
          <cell r="X751" t="str">
            <v>NULL</v>
          </cell>
          <cell r="Y751">
            <v>2</v>
          </cell>
          <cell r="Z751" t="str">
            <v>NULL</v>
          </cell>
          <cell r="AA751" t="str">
            <v>NULL</v>
          </cell>
          <cell r="AB751" t="str">
            <v>NULL</v>
          </cell>
          <cell r="AC751" t="str">
            <v>NULL</v>
          </cell>
          <cell r="AD751">
            <v>2</v>
          </cell>
          <cell r="AE751" t="str">
            <v>NULL</v>
          </cell>
          <cell r="AF751">
            <v>1</v>
          </cell>
          <cell r="AG751">
            <v>2</v>
          </cell>
          <cell r="AH751">
            <v>2</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NULL</v>
          </cell>
          <cell r="Y752">
            <v>2</v>
          </cell>
          <cell r="Z752" t="str">
            <v>NULL</v>
          </cell>
          <cell r="AA752" t="str">
            <v>NULL</v>
          </cell>
          <cell r="AB752" t="str">
            <v>NULL</v>
          </cell>
          <cell r="AC752" t="str">
            <v>NULL</v>
          </cell>
          <cell r="AD752">
            <v>3</v>
          </cell>
          <cell r="AE752" t="str">
            <v>NULL</v>
          </cell>
          <cell r="AF752">
            <v>3</v>
          </cell>
          <cell r="AG752">
            <v>3</v>
          </cell>
          <cell r="AH752">
            <v>2</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A753" t="str">
            <v>NULL</v>
          </cell>
          <cell r="AB753" t="str">
            <v>NULL</v>
          </cell>
          <cell r="AC753" t="str">
            <v>NULL</v>
          </cell>
          <cell r="AD753">
            <v>4</v>
          </cell>
          <cell r="AE753" t="str">
            <v>SM</v>
          </cell>
          <cell r="AF753">
            <v>3</v>
          </cell>
          <cell r="AG753">
            <v>3</v>
          </cell>
          <cell r="AH753">
            <v>4</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A754" t="str">
            <v>NULL</v>
          </cell>
          <cell r="AB754" t="str">
            <v>NULL</v>
          </cell>
          <cell r="AC754" t="str">
            <v>NULL</v>
          </cell>
          <cell r="AD754">
            <v>4</v>
          </cell>
          <cell r="AE754" t="str">
            <v>SM</v>
          </cell>
          <cell r="AF754">
            <v>4</v>
          </cell>
          <cell r="AG754">
            <v>4</v>
          </cell>
          <cell r="AH754">
            <v>4</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NULL</v>
          </cell>
          <cell r="Y755" t="str">
            <v>NULL</v>
          </cell>
          <cell r="Z755" t="str">
            <v>NULL</v>
          </cell>
          <cell r="AA755" t="str">
            <v>NULL</v>
          </cell>
          <cell r="AB755" t="str">
            <v>NULL</v>
          </cell>
          <cell r="AC755" t="str">
            <v>NULL</v>
          </cell>
          <cell r="AD755">
            <v>2</v>
          </cell>
          <cell r="AE755" t="str">
            <v>NULL</v>
          </cell>
          <cell r="AF755">
            <v>2</v>
          </cell>
          <cell r="AG755">
            <v>2</v>
          </cell>
          <cell r="AH755">
            <v>2</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NULL</v>
          </cell>
          <cell r="Y756" t="str">
            <v>NULL</v>
          </cell>
          <cell r="Z756" t="str">
            <v>NULL</v>
          </cell>
          <cell r="AA756" t="str">
            <v>NULL</v>
          </cell>
          <cell r="AB756" t="str">
            <v>NULL</v>
          </cell>
          <cell r="AC756" t="str">
            <v>NULL</v>
          </cell>
          <cell r="AD756">
            <v>2</v>
          </cell>
          <cell r="AE756" t="str">
            <v>NULL</v>
          </cell>
          <cell r="AF756">
            <v>2</v>
          </cell>
          <cell r="AG756">
            <v>2</v>
          </cell>
          <cell r="AH756">
            <v>2</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Secondary</v>
          </cell>
          <cell r="K757" t="str">
            <v>Does not have a sixth form</v>
          </cell>
          <cell r="L757">
            <v>10005650</v>
          </cell>
          <cell r="M757">
            <v>42325</v>
          </cell>
          <cell r="N757">
            <v>42326</v>
          </cell>
          <cell r="O757" t="str">
            <v>Maintained Academy and School Short inspection</v>
          </cell>
          <cell r="P757" t="str">
            <v>Schools - S8 deemed S5</v>
          </cell>
          <cell r="Q757" t="str">
            <v>NULL</v>
          </cell>
          <cell r="R757">
            <v>3</v>
          </cell>
          <cell r="S757" t="str">
            <v>NULL</v>
          </cell>
          <cell r="T757">
            <v>3</v>
          </cell>
          <cell r="U757">
            <v>3</v>
          </cell>
          <cell r="V757">
            <v>2</v>
          </cell>
          <cell r="W757">
            <v>3</v>
          </cell>
          <cell r="X757" t="str">
            <v>NULL</v>
          </cell>
          <cell r="Y757" t="str">
            <v>NULL</v>
          </cell>
          <cell r="Z757" t="str">
            <v>NULL</v>
          </cell>
          <cell r="AA757" t="str">
            <v>NULL</v>
          </cell>
          <cell r="AB757" t="str">
            <v>NULL</v>
          </cell>
          <cell r="AC757" t="str">
            <v>NULL</v>
          </cell>
          <cell r="AD757">
            <v>2</v>
          </cell>
          <cell r="AE757" t="str">
            <v>NULL</v>
          </cell>
          <cell r="AF757">
            <v>2</v>
          </cell>
          <cell r="AG757">
            <v>2</v>
          </cell>
          <cell r="AH757">
            <v>2</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A758" t="str">
            <v>NULL</v>
          </cell>
          <cell r="AB758" t="str">
            <v>NULL</v>
          </cell>
          <cell r="AC758" t="str">
            <v>NULL</v>
          </cell>
          <cell r="AD758">
            <v>3</v>
          </cell>
          <cell r="AE758" t="str">
            <v>NULL</v>
          </cell>
          <cell r="AF758">
            <v>3</v>
          </cell>
          <cell r="AG758">
            <v>3</v>
          </cell>
          <cell r="AH758">
            <v>2</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S8 deemed S5</v>
          </cell>
          <cell r="Q759" t="str">
            <v>NULL</v>
          </cell>
          <cell r="R759">
            <v>3</v>
          </cell>
          <cell r="S759" t="str">
            <v>NULL</v>
          </cell>
          <cell r="T759">
            <v>3</v>
          </cell>
          <cell r="U759">
            <v>3</v>
          </cell>
          <cell r="V759">
            <v>2</v>
          </cell>
          <cell r="W759">
            <v>3</v>
          </cell>
          <cell r="X759" t="str">
            <v>NULL</v>
          </cell>
          <cell r="Y759" t="str">
            <v>NULL</v>
          </cell>
          <cell r="Z759">
            <v>3</v>
          </cell>
          <cell r="AA759" t="str">
            <v>NULL</v>
          </cell>
          <cell r="AB759" t="str">
            <v>NULL</v>
          </cell>
          <cell r="AC759" t="str">
            <v>NULL</v>
          </cell>
          <cell r="AD759">
            <v>2</v>
          </cell>
          <cell r="AE759" t="str">
            <v>NULL</v>
          </cell>
          <cell r="AF759">
            <v>2</v>
          </cell>
          <cell r="AG759">
            <v>2</v>
          </cell>
          <cell r="AH759">
            <v>2</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Special</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NULL</v>
          </cell>
          <cell r="Y760" t="str">
            <v>NULL</v>
          </cell>
          <cell r="Z760" t="str">
            <v>NULL</v>
          </cell>
          <cell r="AA760" t="str">
            <v>NULL</v>
          </cell>
          <cell r="AB760" t="str">
            <v>NULL</v>
          </cell>
          <cell r="AC760" t="str">
            <v>NULL</v>
          </cell>
          <cell r="AD760">
            <v>2</v>
          </cell>
          <cell r="AE760" t="str">
            <v>NULL</v>
          </cell>
          <cell r="AF760">
            <v>2</v>
          </cell>
          <cell r="AG760">
            <v>2</v>
          </cell>
          <cell r="AH760">
            <v>2</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S8 deemed S5</v>
          </cell>
          <cell r="Q761" t="str">
            <v>NULL</v>
          </cell>
          <cell r="R761">
            <v>2</v>
          </cell>
          <cell r="S761" t="str">
            <v>NULL</v>
          </cell>
          <cell r="T761">
            <v>2</v>
          </cell>
          <cell r="U761">
            <v>2</v>
          </cell>
          <cell r="V761">
            <v>1</v>
          </cell>
          <cell r="W761">
            <v>1</v>
          </cell>
          <cell r="X761" t="str">
            <v>NULL</v>
          </cell>
          <cell r="Y761">
            <v>1</v>
          </cell>
          <cell r="Z761" t="str">
            <v>NULL</v>
          </cell>
          <cell r="AA761" t="str">
            <v>NULL</v>
          </cell>
          <cell r="AB761" t="str">
            <v>NULL</v>
          </cell>
          <cell r="AC761" t="str">
            <v>NULL</v>
          </cell>
          <cell r="AD761">
            <v>2</v>
          </cell>
          <cell r="AE761" t="str">
            <v>NULL</v>
          </cell>
          <cell r="AF761">
            <v>2</v>
          </cell>
          <cell r="AG761">
            <v>2</v>
          </cell>
          <cell r="AH761">
            <v>1</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S8 deemed S5</v>
          </cell>
          <cell r="Q762" t="str">
            <v>NULL</v>
          </cell>
          <cell r="R762">
            <v>3</v>
          </cell>
          <cell r="S762" t="str">
            <v>NULL</v>
          </cell>
          <cell r="T762">
            <v>3</v>
          </cell>
          <cell r="U762">
            <v>3</v>
          </cell>
          <cell r="V762">
            <v>2</v>
          </cell>
          <cell r="W762">
            <v>3</v>
          </cell>
          <cell r="X762" t="str">
            <v>NULL</v>
          </cell>
          <cell r="Y762">
            <v>2</v>
          </cell>
          <cell r="Z762" t="str">
            <v>NULL</v>
          </cell>
          <cell r="AA762" t="str">
            <v>NULL</v>
          </cell>
          <cell r="AB762" t="str">
            <v>NULL</v>
          </cell>
          <cell r="AC762" t="str">
            <v>NULL</v>
          </cell>
          <cell r="AD762">
            <v>2</v>
          </cell>
          <cell r="AE762" t="str">
            <v>NULL</v>
          </cell>
          <cell r="AF762">
            <v>2</v>
          </cell>
          <cell r="AG762">
            <v>2</v>
          </cell>
          <cell r="AH762">
            <v>2</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NULL</v>
          </cell>
          <cell r="Y763">
            <v>2</v>
          </cell>
          <cell r="Z763" t="str">
            <v>NULL</v>
          </cell>
          <cell r="AA763" t="str">
            <v>NULL</v>
          </cell>
          <cell r="AB763" t="str">
            <v>NULL</v>
          </cell>
          <cell r="AC763" t="str">
            <v>NULL</v>
          </cell>
          <cell r="AD763">
            <v>3</v>
          </cell>
          <cell r="AE763" t="str">
            <v>NULL</v>
          </cell>
          <cell r="AF763">
            <v>3</v>
          </cell>
          <cell r="AG763">
            <v>3</v>
          </cell>
          <cell r="AH763">
            <v>2</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A764" t="str">
            <v>NULL</v>
          </cell>
          <cell r="AB764" t="str">
            <v>NULL</v>
          </cell>
          <cell r="AC764" t="str">
            <v>NULL</v>
          </cell>
          <cell r="AD764">
            <v>3</v>
          </cell>
          <cell r="AE764" t="str">
            <v>NULL</v>
          </cell>
          <cell r="AF764">
            <v>3</v>
          </cell>
          <cell r="AG764">
            <v>3</v>
          </cell>
          <cell r="AH764">
            <v>3</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NULL</v>
          </cell>
          <cell r="Y765">
            <v>2</v>
          </cell>
          <cell r="Z765" t="str">
            <v>NULL</v>
          </cell>
          <cell r="AA765" t="str">
            <v>NULL</v>
          </cell>
          <cell r="AB765" t="str">
            <v>NULL</v>
          </cell>
          <cell r="AC765" t="str">
            <v>NULL</v>
          </cell>
          <cell r="AD765">
            <v>3</v>
          </cell>
          <cell r="AE765" t="str">
            <v>NULL</v>
          </cell>
          <cell r="AF765">
            <v>3</v>
          </cell>
          <cell r="AG765">
            <v>3</v>
          </cell>
          <cell r="AH765">
            <v>2</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A766" t="str">
            <v>NULL</v>
          </cell>
          <cell r="AB766" t="str">
            <v>NULL</v>
          </cell>
          <cell r="AC766" t="str">
            <v>NULL</v>
          </cell>
          <cell r="AD766">
            <v>3</v>
          </cell>
          <cell r="AE766" t="str">
            <v>NULL</v>
          </cell>
          <cell r="AF766">
            <v>3</v>
          </cell>
          <cell r="AG766">
            <v>3</v>
          </cell>
          <cell r="AH766">
            <v>3</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A767" t="str">
            <v>NULL</v>
          </cell>
          <cell r="AB767" t="str">
            <v>NULL</v>
          </cell>
          <cell r="AC767" t="str">
            <v>NULL</v>
          </cell>
          <cell r="AD767">
            <v>4</v>
          </cell>
          <cell r="AE767" t="str">
            <v>SM</v>
          </cell>
          <cell r="AF767">
            <v>4</v>
          </cell>
          <cell r="AG767">
            <v>4</v>
          </cell>
          <cell r="AH767">
            <v>3</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NULL</v>
          </cell>
          <cell r="Y768" t="str">
            <v>NULL</v>
          </cell>
          <cell r="Z768" t="str">
            <v>NULL</v>
          </cell>
          <cell r="AA768" t="str">
            <v>NULL</v>
          </cell>
          <cell r="AB768" t="str">
            <v>NULL</v>
          </cell>
          <cell r="AC768" t="str">
            <v>NULL</v>
          </cell>
          <cell r="AD768">
            <v>2</v>
          </cell>
          <cell r="AE768" t="str">
            <v>NULL</v>
          </cell>
          <cell r="AF768">
            <v>2</v>
          </cell>
          <cell r="AG768">
            <v>2</v>
          </cell>
          <cell r="AH768">
            <v>2</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A769" t="str">
            <v>NULL</v>
          </cell>
          <cell r="AB769" t="str">
            <v>NULL</v>
          </cell>
          <cell r="AC769" t="str">
            <v>NULL</v>
          </cell>
          <cell r="AD769">
            <v>4</v>
          </cell>
          <cell r="AE769" t="str">
            <v>SM</v>
          </cell>
          <cell r="AF769">
            <v>4</v>
          </cell>
          <cell r="AG769">
            <v>4</v>
          </cell>
          <cell r="AH769">
            <v>3</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A770" t="str">
            <v>NULL</v>
          </cell>
          <cell r="AB770" t="str">
            <v>NULL</v>
          </cell>
          <cell r="AC770" t="str">
            <v>NULL</v>
          </cell>
          <cell r="AD770">
            <v>3</v>
          </cell>
          <cell r="AE770" t="str">
            <v>NULL</v>
          </cell>
          <cell r="AF770">
            <v>3</v>
          </cell>
          <cell r="AG770">
            <v>3</v>
          </cell>
          <cell r="AH770">
            <v>2</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A771" t="str">
            <v>NULL</v>
          </cell>
          <cell r="AB771" t="str">
            <v>NULL</v>
          </cell>
          <cell r="AC771" t="str">
            <v>NULL</v>
          </cell>
          <cell r="AD771">
            <v>4</v>
          </cell>
          <cell r="AE771" t="str">
            <v>SM</v>
          </cell>
          <cell r="AF771">
            <v>4</v>
          </cell>
          <cell r="AG771">
            <v>4</v>
          </cell>
          <cell r="AH771">
            <v>3</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NULL</v>
          </cell>
          <cell r="Y772">
            <v>3</v>
          </cell>
          <cell r="Z772" t="str">
            <v>NULL</v>
          </cell>
          <cell r="AA772" t="str">
            <v>NULL</v>
          </cell>
          <cell r="AB772" t="str">
            <v>NULL</v>
          </cell>
          <cell r="AC772" t="str">
            <v>NULL</v>
          </cell>
          <cell r="AD772">
            <v>3</v>
          </cell>
          <cell r="AE772" t="str">
            <v>NULL</v>
          </cell>
          <cell r="AF772">
            <v>3</v>
          </cell>
          <cell r="AG772">
            <v>3</v>
          </cell>
          <cell r="AH772">
            <v>2</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NULL</v>
          </cell>
          <cell r="Y773">
            <v>2</v>
          </cell>
          <cell r="Z773" t="str">
            <v>NULL</v>
          </cell>
          <cell r="AA773" t="str">
            <v>NULL</v>
          </cell>
          <cell r="AB773" t="str">
            <v>NULL</v>
          </cell>
          <cell r="AC773" t="str">
            <v>NULL</v>
          </cell>
          <cell r="AD773">
            <v>3</v>
          </cell>
          <cell r="AE773" t="str">
            <v>NULL</v>
          </cell>
          <cell r="AF773">
            <v>3</v>
          </cell>
          <cell r="AG773">
            <v>3</v>
          </cell>
          <cell r="AH773">
            <v>2</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NULL</v>
          </cell>
          <cell r="Y774" t="str">
            <v>NULL</v>
          </cell>
          <cell r="Z774" t="str">
            <v>NULL</v>
          </cell>
          <cell r="AA774" t="str">
            <v>NULL</v>
          </cell>
          <cell r="AB774" t="str">
            <v>NULL</v>
          </cell>
          <cell r="AC774" t="str">
            <v>NULL</v>
          </cell>
          <cell r="AD774">
            <v>2</v>
          </cell>
          <cell r="AE774" t="str">
            <v>NULL</v>
          </cell>
          <cell r="AF774">
            <v>1</v>
          </cell>
          <cell r="AG774">
            <v>2</v>
          </cell>
          <cell r="AH774">
            <v>2</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S8 deemed S5</v>
          </cell>
          <cell r="Q775" t="str">
            <v>NULL</v>
          </cell>
          <cell r="R775">
            <v>3</v>
          </cell>
          <cell r="S775" t="str">
            <v>NULL</v>
          </cell>
          <cell r="T775">
            <v>3</v>
          </cell>
          <cell r="U775">
            <v>3</v>
          </cell>
          <cell r="V775">
            <v>2</v>
          </cell>
          <cell r="W775">
            <v>3</v>
          </cell>
          <cell r="X775" t="str">
            <v>NULL</v>
          </cell>
          <cell r="Y775">
            <v>2</v>
          </cell>
          <cell r="Z775" t="str">
            <v>NULL</v>
          </cell>
          <cell r="AA775" t="str">
            <v>NULL</v>
          </cell>
          <cell r="AB775" t="str">
            <v>NULL</v>
          </cell>
          <cell r="AC775" t="str">
            <v>NULL</v>
          </cell>
          <cell r="AD775">
            <v>2</v>
          </cell>
          <cell r="AE775" t="str">
            <v>NULL</v>
          </cell>
          <cell r="AF775">
            <v>2</v>
          </cell>
          <cell r="AG775">
            <v>2</v>
          </cell>
          <cell r="AH775">
            <v>2</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NULL</v>
          </cell>
          <cell r="Y776">
            <v>2</v>
          </cell>
          <cell r="Z776" t="str">
            <v>NULL</v>
          </cell>
          <cell r="AA776" t="str">
            <v>NULL</v>
          </cell>
          <cell r="AB776" t="str">
            <v>NULL</v>
          </cell>
          <cell r="AC776" t="str">
            <v>NULL</v>
          </cell>
          <cell r="AD776">
            <v>3</v>
          </cell>
          <cell r="AE776" t="str">
            <v>NULL</v>
          </cell>
          <cell r="AF776">
            <v>3</v>
          </cell>
          <cell r="AG776">
            <v>3</v>
          </cell>
          <cell r="AH776">
            <v>2</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A777" t="str">
            <v>NULL</v>
          </cell>
          <cell r="AB777" t="str">
            <v>NULL</v>
          </cell>
          <cell r="AC777" t="str">
            <v>NULL</v>
          </cell>
          <cell r="AD777">
            <v>4</v>
          </cell>
          <cell r="AE777" t="str">
            <v>SM</v>
          </cell>
          <cell r="AF777">
            <v>4</v>
          </cell>
          <cell r="AG777">
            <v>4</v>
          </cell>
          <cell r="AH777">
            <v>4</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A778" t="str">
            <v>NULL</v>
          </cell>
          <cell r="AB778" t="str">
            <v>NULL</v>
          </cell>
          <cell r="AC778" t="str">
            <v>NULL</v>
          </cell>
          <cell r="AD778">
            <v>4</v>
          </cell>
          <cell r="AE778" t="str">
            <v>SWK</v>
          </cell>
          <cell r="AF778">
            <v>4</v>
          </cell>
          <cell r="AG778">
            <v>3</v>
          </cell>
          <cell r="AH778">
            <v>2</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NULL</v>
          </cell>
          <cell r="Y779">
            <v>2</v>
          </cell>
          <cell r="Z779" t="str">
            <v>NULL</v>
          </cell>
          <cell r="AA779" t="str">
            <v>NULL</v>
          </cell>
          <cell r="AB779" t="str">
            <v>NULL</v>
          </cell>
          <cell r="AC779" t="str">
            <v>NULL</v>
          </cell>
          <cell r="AD779">
            <v>3</v>
          </cell>
          <cell r="AE779" t="str">
            <v>NULL</v>
          </cell>
          <cell r="AF779">
            <v>3</v>
          </cell>
          <cell r="AG779">
            <v>3</v>
          </cell>
          <cell r="AH779">
            <v>3</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S8 deemed S5</v>
          </cell>
          <cell r="Q780" t="str">
            <v>NULL</v>
          </cell>
          <cell r="R780">
            <v>3</v>
          </cell>
          <cell r="S780" t="str">
            <v>NULL</v>
          </cell>
          <cell r="T780">
            <v>3</v>
          </cell>
          <cell r="U780">
            <v>3</v>
          </cell>
          <cell r="V780">
            <v>3</v>
          </cell>
          <cell r="W780">
            <v>3</v>
          </cell>
          <cell r="X780" t="str">
            <v>NULL</v>
          </cell>
          <cell r="Y780">
            <v>3</v>
          </cell>
          <cell r="Z780" t="str">
            <v>NULL</v>
          </cell>
          <cell r="AA780" t="str">
            <v>NULL</v>
          </cell>
          <cell r="AB780" t="str">
            <v>NULL</v>
          </cell>
          <cell r="AC780" t="str">
            <v>NULL</v>
          </cell>
          <cell r="AD780">
            <v>2</v>
          </cell>
          <cell r="AE780" t="str">
            <v>NULL</v>
          </cell>
          <cell r="AF780">
            <v>2</v>
          </cell>
          <cell r="AG780">
            <v>2</v>
          </cell>
          <cell r="AH780">
            <v>2</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A781" t="str">
            <v>NULL</v>
          </cell>
          <cell r="AB781" t="str">
            <v>NULL</v>
          </cell>
          <cell r="AC781" t="str">
            <v>NULL</v>
          </cell>
          <cell r="AD781">
            <v>3</v>
          </cell>
          <cell r="AE781" t="str">
            <v>NULL</v>
          </cell>
          <cell r="AF781">
            <v>3</v>
          </cell>
          <cell r="AG781">
            <v>3</v>
          </cell>
          <cell r="AH781">
            <v>2</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NULL</v>
          </cell>
          <cell r="Y782">
            <v>2</v>
          </cell>
          <cell r="Z782" t="str">
            <v>NULL</v>
          </cell>
          <cell r="AA782" t="str">
            <v>NULL</v>
          </cell>
          <cell r="AB782" t="str">
            <v>NULL</v>
          </cell>
          <cell r="AC782" t="str">
            <v>NULL</v>
          </cell>
          <cell r="AD782">
            <v>3</v>
          </cell>
          <cell r="AE782" t="str">
            <v>NULL</v>
          </cell>
          <cell r="AF782">
            <v>3</v>
          </cell>
          <cell r="AG782">
            <v>3</v>
          </cell>
          <cell r="AH782">
            <v>2</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NULL</v>
          </cell>
          <cell r="Y783" t="str">
            <v>NULL</v>
          </cell>
          <cell r="Z783" t="str">
            <v>NULL</v>
          </cell>
          <cell r="AA783" t="str">
            <v>NULL</v>
          </cell>
          <cell r="AB783" t="str">
            <v>NULL</v>
          </cell>
          <cell r="AC783" t="str">
            <v>NULL</v>
          </cell>
          <cell r="AD783">
            <v>2</v>
          </cell>
          <cell r="AE783" t="str">
            <v>NULL</v>
          </cell>
          <cell r="AF783">
            <v>2</v>
          </cell>
          <cell r="AG783">
            <v>2</v>
          </cell>
          <cell r="AH783">
            <v>2</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A784" t="str">
            <v>NULL</v>
          </cell>
          <cell r="AB784" t="str">
            <v>NULL</v>
          </cell>
          <cell r="AC784" t="str">
            <v>NULL</v>
          </cell>
          <cell r="AD784">
            <v>3</v>
          </cell>
          <cell r="AE784" t="str">
            <v>NULL</v>
          </cell>
          <cell r="AF784">
            <v>3</v>
          </cell>
          <cell r="AG784">
            <v>3</v>
          </cell>
          <cell r="AH784">
            <v>3</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NULL</v>
          </cell>
          <cell r="Y785" t="str">
            <v>NULL</v>
          </cell>
          <cell r="Z785">
            <v>2</v>
          </cell>
          <cell r="AA785" t="str">
            <v>NULL</v>
          </cell>
          <cell r="AB785" t="str">
            <v>NULL</v>
          </cell>
          <cell r="AC785" t="str">
            <v>NULL</v>
          </cell>
          <cell r="AD785">
            <v>3</v>
          </cell>
          <cell r="AE785" t="str">
            <v>NULL</v>
          </cell>
          <cell r="AF785">
            <v>3</v>
          </cell>
          <cell r="AG785">
            <v>3</v>
          </cell>
          <cell r="AH785">
            <v>3</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Secondary</v>
          </cell>
          <cell r="K786" t="str">
            <v>Does not have a sixth form</v>
          </cell>
          <cell r="L786">
            <v>10006973</v>
          </cell>
          <cell r="M786">
            <v>42325</v>
          </cell>
          <cell r="N786">
            <v>42326</v>
          </cell>
          <cell r="O786" t="str">
            <v>Schools with Serious Weaknesses Visit 3</v>
          </cell>
          <cell r="P786" t="str">
            <v>Schools - S8 deemed S5</v>
          </cell>
          <cell r="Q786" t="str">
            <v>NULL</v>
          </cell>
          <cell r="R786">
            <v>3</v>
          </cell>
          <cell r="S786" t="str">
            <v>NULL</v>
          </cell>
          <cell r="T786">
            <v>3</v>
          </cell>
          <cell r="U786">
            <v>3</v>
          </cell>
          <cell r="V786">
            <v>2</v>
          </cell>
          <cell r="W786">
            <v>2</v>
          </cell>
          <cell r="X786" t="str">
            <v>NULL</v>
          </cell>
          <cell r="Y786" t="str">
            <v>NULL</v>
          </cell>
          <cell r="Z786" t="str">
            <v>NULL</v>
          </cell>
          <cell r="AA786" t="str">
            <v>NULL</v>
          </cell>
          <cell r="AB786" t="str">
            <v>NULL</v>
          </cell>
          <cell r="AC786" t="str">
            <v>NULL</v>
          </cell>
          <cell r="AD786">
            <v>4</v>
          </cell>
          <cell r="AE786" t="str">
            <v>SWK</v>
          </cell>
          <cell r="AF786">
            <v>4</v>
          </cell>
          <cell r="AG786">
            <v>3</v>
          </cell>
          <cell r="AH786">
            <v>3</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NULL</v>
          </cell>
          <cell r="Y787" t="str">
            <v>NULL</v>
          </cell>
          <cell r="Z787" t="str">
            <v>NULL</v>
          </cell>
          <cell r="AA787" t="str">
            <v>NULL</v>
          </cell>
          <cell r="AB787" t="str">
            <v>NULL</v>
          </cell>
          <cell r="AC787" t="str">
            <v>NULL</v>
          </cell>
          <cell r="AD787">
            <v>2</v>
          </cell>
          <cell r="AE787" t="str">
            <v>NULL</v>
          </cell>
          <cell r="AF787">
            <v>2</v>
          </cell>
          <cell r="AG787">
            <v>2</v>
          </cell>
          <cell r="AH787">
            <v>2</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A788" t="str">
            <v>NULL</v>
          </cell>
          <cell r="AB788" t="str">
            <v>NULL</v>
          </cell>
          <cell r="AC788" t="str">
            <v>NULL</v>
          </cell>
          <cell r="AD788">
            <v>4</v>
          </cell>
          <cell r="AE788" t="str">
            <v>SM</v>
          </cell>
          <cell r="AF788">
            <v>4</v>
          </cell>
          <cell r="AG788">
            <v>4</v>
          </cell>
          <cell r="AH788">
            <v>4</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NULL</v>
          </cell>
          <cell r="Y789">
            <v>1</v>
          </cell>
          <cell r="Z789" t="str">
            <v>NULL</v>
          </cell>
          <cell r="AA789" t="str">
            <v>NULL</v>
          </cell>
          <cell r="AB789" t="str">
            <v>NULL</v>
          </cell>
          <cell r="AC789" t="str">
            <v>NULL</v>
          </cell>
          <cell r="AD789">
            <v>3</v>
          </cell>
          <cell r="AE789" t="str">
            <v>NULL</v>
          </cell>
          <cell r="AF789">
            <v>3</v>
          </cell>
          <cell r="AG789">
            <v>3</v>
          </cell>
          <cell r="AH789">
            <v>2</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S8 deemed S5</v>
          </cell>
          <cell r="Q790" t="str">
            <v>NULL</v>
          </cell>
          <cell r="R790">
            <v>2</v>
          </cell>
          <cell r="S790" t="str">
            <v>NULL</v>
          </cell>
          <cell r="T790">
            <v>2</v>
          </cell>
          <cell r="U790">
            <v>2</v>
          </cell>
          <cell r="V790">
            <v>2</v>
          </cell>
          <cell r="W790">
            <v>2</v>
          </cell>
          <cell r="X790" t="str">
            <v>NULL</v>
          </cell>
          <cell r="Y790">
            <v>2</v>
          </cell>
          <cell r="Z790" t="str">
            <v>NULL</v>
          </cell>
          <cell r="AA790" t="str">
            <v>NULL</v>
          </cell>
          <cell r="AB790" t="str">
            <v>NULL</v>
          </cell>
          <cell r="AC790" t="str">
            <v>NULL</v>
          </cell>
          <cell r="AD790">
            <v>2</v>
          </cell>
          <cell r="AE790" t="str">
            <v>NULL</v>
          </cell>
          <cell r="AF790">
            <v>2</v>
          </cell>
          <cell r="AG790">
            <v>2</v>
          </cell>
          <cell r="AH790">
            <v>2</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NULL</v>
          </cell>
          <cell r="Y791">
            <v>2</v>
          </cell>
          <cell r="Z791" t="str">
            <v>NULL</v>
          </cell>
          <cell r="AA791" t="str">
            <v>NULL</v>
          </cell>
          <cell r="AB791" t="str">
            <v>NULL</v>
          </cell>
          <cell r="AC791" t="str">
            <v>NULL</v>
          </cell>
          <cell r="AD791">
            <v>3</v>
          </cell>
          <cell r="AE791" t="str">
            <v>NULL</v>
          </cell>
          <cell r="AF791">
            <v>3</v>
          </cell>
          <cell r="AG791">
            <v>3</v>
          </cell>
          <cell r="AH791">
            <v>2</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A792" t="str">
            <v>NULL</v>
          </cell>
          <cell r="AB792" t="str">
            <v>NULL</v>
          </cell>
          <cell r="AC792" t="str">
            <v>NULL</v>
          </cell>
          <cell r="AD792">
            <v>3</v>
          </cell>
          <cell r="AE792" t="str">
            <v>NULL</v>
          </cell>
          <cell r="AF792">
            <v>3</v>
          </cell>
          <cell r="AG792">
            <v>3</v>
          </cell>
          <cell r="AH792">
            <v>2</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NULL</v>
          </cell>
          <cell r="Y793" t="str">
            <v>NULL</v>
          </cell>
          <cell r="Z793" t="str">
            <v>NULL</v>
          </cell>
          <cell r="AA793" t="str">
            <v>NULL</v>
          </cell>
          <cell r="AB793" t="str">
            <v>NULL</v>
          </cell>
          <cell r="AC793" t="str">
            <v>NULL</v>
          </cell>
          <cell r="AD793">
            <v>3</v>
          </cell>
          <cell r="AE793" t="str">
            <v>NULL</v>
          </cell>
          <cell r="AF793">
            <v>3</v>
          </cell>
          <cell r="AG793">
            <v>3</v>
          </cell>
          <cell r="AH793">
            <v>3</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NULL</v>
          </cell>
          <cell r="Y794">
            <v>2</v>
          </cell>
          <cell r="Z794" t="str">
            <v>NULL</v>
          </cell>
          <cell r="AA794" t="str">
            <v>NULL</v>
          </cell>
          <cell r="AB794" t="str">
            <v>NULL</v>
          </cell>
          <cell r="AC794" t="str">
            <v>NULL</v>
          </cell>
          <cell r="AD794">
            <v>3</v>
          </cell>
          <cell r="AE794" t="str">
            <v>NULL</v>
          </cell>
          <cell r="AF794">
            <v>3</v>
          </cell>
          <cell r="AG794">
            <v>3</v>
          </cell>
          <cell r="AH794">
            <v>2</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NULL</v>
          </cell>
          <cell r="Y795" t="str">
            <v>NULL</v>
          </cell>
          <cell r="Z795" t="str">
            <v>NULL</v>
          </cell>
          <cell r="AA795" t="str">
            <v>NULL</v>
          </cell>
          <cell r="AB795" t="str">
            <v>NULL</v>
          </cell>
          <cell r="AC795" t="str">
            <v>NULL</v>
          </cell>
          <cell r="AD795">
            <v>2</v>
          </cell>
          <cell r="AE795" t="str">
            <v>NULL</v>
          </cell>
          <cell r="AF795">
            <v>2</v>
          </cell>
          <cell r="AG795">
            <v>2</v>
          </cell>
          <cell r="AH795">
            <v>2</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NULL</v>
          </cell>
          <cell r="Y796">
            <v>3</v>
          </cell>
          <cell r="Z796" t="str">
            <v>NULL</v>
          </cell>
          <cell r="AA796" t="str">
            <v>NULL</v>
          </cell>
          <cell r="AB796" t="str">
            <v>NULL</v>
          </cell>
          <cell r="AC796" t="str">
            <v>NULL</v>
          </cell>
          <cell r="AD796">
            <v>3</v>
          </cell>
          <cell r="AE796" t="str">
            <v>NULL</v>
          </cell>
          <cell r="AF796">
            <v>3</v>
          </cell>
          <cell r="AG796">
            <v>3</v>
          </cell>
          <cell r="AH796">
            <v>3</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NULL</v>
          </cell>
          <cell r="Y797" t="str">
            <v>NULL</v>
          </cell>
          <cell r="Z797" t="str">
            <v>NULL</v>
          </cell>
          <cell r="AA797" t="str">
            <v>NULL</v>
          </cell>
          <cell r="AB797" t="str">
            <v>NULL</v>
          </cell>
          <cell r="AC797" t="str">
            <v>NULL</v>
          </cell>
          <cell r="AD797">
            <v>2</v>
          </cell>
          <cell r="AE797" t="str">
            <v>NULL</v>
          </cell>
          <cell r="AF797">
            <v>1</v>
          </cell>
          <cell r="AG797">
            <v>2</v>
          </cell>
          <cell r="AH797">
            <v>2</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NULL</v>
          </cell>
          <cell r="Y798">
            <v>2</v>
          </cell>
          <cell r="Z798" t="str">
            <v>NULL</v>
          </cell>
          <cell r="AA798" t="str">
            <v>NULL</v>
          </cell>
          <cell r="AB798" t="str">
            <v>NULL</v>
          </cell>
          <cell r="AC798" t="str">
            <v>NULL</v>
          </cell>
          <cell r="AD798">
            <v>3</v>
          </cell>
          <cell r="AE798" t="str">
            <v>NULL</v>
          </cell>
          <cell r="AF798">
            <v>3</v>
          </cell>
          <cell r="AG798">
            <v>3</v>
          </cell>
          <cell r="AH798">
            <v>2</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S8 deemed S5</v>
          </cell>
          <cell r="Q799" t="str">
            <v>NULL</v>
          </cell>
          <cell r="R799">
            <v>1</v>
          </cell>
          <cell r="S799" t="str">
            <v>NULL</v>
          </cell>
          <cell r="T799">
            <v>1</v>
          </cell>
          <cell r="U799">
            <v>1</v>
          </cell>
          <cell r="V799">
            <v>1</v>
          </cell>
          <cell r="W799">
            <v>1</v>
          </cell>
          <cell r="X799" t="str">
            <v>NULL</v>
          </cell>
          <cell r="Y799" t="str">
            <v>NULL</v>
          </cell>
          <cell r="Z799" t="str">
            <v>NULL</v>
          </cell>
          <cell r="AA799" t="str">
            <v>NULL</v>
          </cell>
          <cell r="AB799" t="str">
            <v>NULL</v>
          </cell>
          <cell r="AC799" t="str">
            <v>NULL</v>
          </cell>
          <cell r="AD799">
            <v>2</v>
          </cell>
          <cell r="AE799" t="str">
            <v>NULL</v>
          </cell>
          <cell r="AF799">
            <v>2</v>
          </cell>
          <cell r="AG799">
            <v>2</v>
          </cell>
          <cell r="AH799">
            <v>1</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A800" t="str">
            <v>NULL</v>
          </cell>
          <cell r="AB800" t="str">
            <v>NULL</v>
          </cell>
          <cell r="AC800" t="str">
            <v>NULL</v>
          </cell>
          <cell r="AD800">
            <v>3</v>
          </cell>
          <cell r="AE800" t="str">
            <v>NULL</v>
          </cell>
          <cell r="AF800">
            <v>3</v>
          </cell>
          <cell r="AG800">
            <v>3</v>
          </cell>
          <cell r="AH800">
            <v>2</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NULL</v>
          </cell>
          <cell r="Y801" t="str">
            <v>NULL</v>
          </cell>
          <cell r="Z801" t="str">
            <v>NULL</v>
          </cell>
          <cell r="AA801" t="str">
            <v>NULL</v>
          </cell>
          <cell r="AB801" t="str">
            <v>NULL</v>
          </cell>
          <cell r="AC801" t="str">
            <v>NULL</v>
          </cell>
          <cell r="AD801">
            <v>2</v>
          </cell>
          <cell r="AE801" t="str">
            <v>NULL</v>
          </cell>
          <cell r="AF801">
            <v>1</v>
          </cell>
          <cell r="AG801">
            <v>2</v>
          </cell>
          <cell r="AH801">
            <v>2</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S8 deemed S5</v>
          </cell>
          <cell r="Q802" t="str">
            <v>NULL</v>
          </cell>
          <cell r="R802">
            <v>2</v>
          </cell>
          <cell r="S802" t="str">
            <v>NULL</v>
          </cell>
          <cell r="T802">
            <v>2</v>
          </cell>
          <cell r="U802">
            <v>2</v>
          </cell>
          <cell r="V802">
            <v>2</v>
          </cell>
          <cell r="W802">
            <v>2</v>
          </cell>
          <cell r="X802" t="str">
            <v>NULL</v>
          </cell>
          <cell r="Y802" t="str">
            <v>NULL</v>
          </cell>
          <cell r="Z802" t="str">
            <v>NULL</v>
          </cell>
          <cell r="AA802" t="str">
            <v>NULL</v>
          </cell>
          <cell r="AB802" t="str">
            <v>NULL</v>
          </cell>
          <cell r="AC802" t="str">
            <v>NULL</v>
          </cell>
          <cell r="AD802">
            <v>2</v>
          </cell>
          <cell r="AE802" t="str">
            <v>NULL</v>
          </cell>
          <cell r="AF802">
            <v>2</v>
          </cell>
          <cell r="AG802">
            <v>2</v>
          </cell>
          <cell r="AH802">
            <v>2</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NULL</v>
          </cell>
          <cell r="Y803" t="str">
            <v>NULL</v>
          </cell>
          <cell r="Z803" t="str">
            <v>NULL</v>
          </cell>
          <cell r="AA803" t="str">
            <v>NULL</v>
          </cell>
          <cell r="AB803" t="str">
            <v>NULL</v>
          </cell>
          <cell r="AC803" t="str">
            <v>NULL</v>
          </cell>
          <cell r="AD803">
            <v>2</v>
          </cell>
          <cell r="AE803" t="str">
            <v>NULL</v>
          </cell>
          <cell r="AF803">
            <v>2</v>
          </cell>
          <cell r="AG803">
            <v>2</v>
          </cell>
          <cell r="AH803">
            <v>2</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A804" t="str">
            <v>NULL</v>
          </cell>
          <cell r="AB804" t="str">
            <v>NULL</v>
          </cell>
          <cell r="AC804" t="str">
            <v>NULL</v>
          </cell>
          <cell r="AD804">
            <v>4</v>
          </cell>
          <cell r="AE804" t="str">
            <v>SM</v>
          </cell>
          <cell r="AF804">
            <v>4</v>
          </cell>
          <cell r="AG804">
            <v>4</v>
          </cell>
          <cell r="AH804">
            <v>3</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NULL</v>
          </cell>
          <cell r="Y805" t="str">
            <v>NULL</v>
          </cell>
          <cell r="Z805" t="str">
            <v>NULL</v>
          </cell>
          <cell r="AA805" t="str">
            <v>NULL</v>
          </cell>
          <cell r="AB805" t="str">
            <v>NULL</v>
          </cell>
          <cell r="AC805" t="str">
            <v>NULL</v>
          </cell>
          <cell r="AD805">
            <v>3</v>
          </cell>
          <cell r="AE805" t="str">
            <v>NULL</v>
          </cell>
          <cell r="AF805">
            <v>3</v>
          </cell>
          <cell r="AG805">
            <v>3</v>
          </cell>
          <cell r="AH805">
            <v>3</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A806" t="str">
            <v>NULL</v>
          </cell>
          <cell r="AB806" t="str">
            <v>NULL</v>
          </cell>
          <cell r="AC806" t="str">
            <v>NULL</v>
          </cell>
          <cell r="AD806">
            <v>4</v>
          </cell>
          <cell r="AE806" t="str">
            <v>SM</v>
          </cell>
          <cell r="AF806">
            <v>3</v>
          </cell>
          <cell r="AG806">
            <v>3</v>
          </cell>
          <cell r="AH806">
            <v>4</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NULL</v>
          </cell>
          <cell r="Y807">
            <v>2</v>
          </cell>
          <cell r="Z807" t="str">
            <v>NULL</v>
          </cell>
          <cell r="AA807" t="str">
            <v>NULL</v>
          </cell>
          <cell r="AB807" t="str">
            <v>NULL</v>
          </cell>
          <cell r="AC807" t="str">
            <v>NULL</v>
          </cell>
          <cell r="AD807">
            <v>3</v>
          </cell>
          <cell r="AE807" t="str">
            <v>NULL</v>
          </cell>
          <cell r="AF807">
            <v>3</v>
          </cell>
          <cell r="AG807">
            <v>3</v>
          </cell>
          <cell r="AH807">
            <v>3</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NULL</v>
          </cell>
          <cell r="Y808" t="str">
            <v>NULL</v>
          </cell>
          <cell r="Z808" t="str">
            <v>NULL</v>
          </cell>
          <cell r="AA808" t="str">
            <v>NULL</v>
          </cell>
          <cell r="AB808" t="str">
            <v>NULL</v>
          </cell>
          <cell r="AC808" t="str">
            <v>NULL</v>
          </cell>
          <cell r="AD808">
            <v>2</v>
          </cell>
          <cell r="AE808" t="str">
            <v>NULL</v>
          </cell>
          <cell r="AF808">
            <v>2</v>
          </cell>
          <cell r="AG808">
            <v>2</v>
          </cell>
          <cell r="AH808">
            <v>1</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NULL</v>
          </cell>
          <cell r="Y809">
            <v>2</v>
          </cell>
          <cell r="Z809" t="str">
            <v>NULL</v>
          </cell>
          <cell r="AA809" t="str">
            <v>NULL</v>
          </cell>
          <cell r="AB809" t="str">
            <v>NULL</v>
          </cell>
          <cell r="AC809" t="str">
            <v>NULL</v>
          </cell>
          <cell r="AD809">
            <v>3</v>
          </cell>
          <cell r="AE809" t="str">
            <v>NULL</v>
          </cell>
          <cell r="AF809">
            <v>3</v>
          </cell>
          <cell r="AG809">
            <v>3</v>
          </cell>
          <cell r="AH809">
            <v>2</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S8 deemed S5</v>
          </cell>
          <cell r="Q810" t="str">
            <v>NULL</v>
          </cell>
          <cell r="R810">
            <v>3</v>
          </cell>
          <cell r="S810" t="str">
            <v>NULL</v>
          </cell>
          <cell r="T810">
            <v>3</v>
          </cell>
          <cell r="U810">
            <v>3</v>
          </cell>
          <cell r="V810">
            <v>2</v>
          </cell>
          <cell r="W810">
            <v>3</v>
          </cell>
          <cell r="X810" t="str">
            <v>NULL</v>
          </cell>
          <cell r="Y810">
            <v>2</v>
          </cell>
          <cell r="Z810" t="str">
            <v>NULL</v>
          </cell>
          <cell r="AA810" t="str">
            <v>NULL</v>
          </cell>
          <cell r="AB810" t="str">
            <v>NULL</v>
          </cell>
          <cell r="AC810" t="str">
            <v>NULL</v>
          </cell>
          <cell r="AD810">
            <v>2</v>
          </cell>
          <cell r="AE810" t="str">
            <v>NULL</v>
          </cell>
          <cell r="AF810">
            <v>2</v>
          </cell>
          <cell r="AG810">
            <v>2</v>
          </cell>
          <cell r="AH810">
            <v>2</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S8 deemed S5</v>
          </cell>
          <cell r="Q811" t="str">
            <v>NULL</v>
          </cell>
          <cell r="R811">
            <v>1</v>
          </cell>
          <cell r="S811" t="str">
            <v>NULL</v>
          </cell>
          <cell r="T811">
            <v>1</v>
          </cell>
          <cell r="U811">
            <v>1</v>
          </cell>
          <cell r="V811">
            <v>1</v>
          </cell>
          <cell r="W811">
            <v>1</v>
          </cell>
          <cell r="X811" t="str">
            <v>NULL</v>
          </cell>
          <cell r="Y811">
            <v>1</v>
          </cell>
          <cell r="Z811" t="str">
            <v>NULL</v>
          </cell>
          <cell r="AA811" t="str">
            <v>NULL</v>
          </cell>
          <cell r="AB811" t="str">
            <v>NULL</v>
          </cell>
          <cell r="AC811" t="str">
            <v>NULL</v>
          </cell>
          <cell r="AD811">
            <v>2</v>
          </cell>
          <cell r="AE811" t="str">
            <v>NULL</v>
          </cell>
          <cell r="AF811">
            <v>2</v>
          </cell>
          <cell r="AG811">
            <v>2</v>
          </cell>
          <cell r="AH811">
            <v>2</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Special</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A812" t="str">
            <v>NULL</v>
          </cell>
          <cell r="AB812" t="str">
            <v>NULL</v>
          </cell>
          <cell r="AC812" t="str">
            <v>NULL</v>
          </cell>
          <cell r="AD812">
            <v>4</v>
          </cell>
          <cell r="AE812" t="str">
            <v>SM</v>
          </cell>
          <cell r="AF812">
            <v>4</v>
          </cell>
          <cell r="AG812">
            <v>4</v>
          </cell>
          <cell r="AH812">
            <v>4</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NULL</v>
          </cell>
          <cell r="Y813" t="str">
            <v>NULL</v>
          </cell>
          <cell r="Z813" t="str">
            <v>NULL</v>
          </cell>
          <cell r="AA813" t="str">
            <v>NULL</v>
          </cell>
          <cell r="AB813" t="str">
            <v>NULL</v>
          </cell>
          <cell r="AC813" t="str">
            <v>NULL</v>
          </cell>
          <cell r="AD813">
            <v>2</v>
          </cell>
          <cell r="AE813" t="str">
            <v>NULL</v>
          </cell>
          <cell r="AF813">
            <v>2</v>
          </cell>
          <cell r="AG813">
            <v>2</v>
          </cell>
          <cell r="AH813">
            <v>2</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NULL</v>
          </cell>
          <cell r="Y814" t="str">
            <v>NULL</v>
          </cell>
          <cell r="Z814" t="str">
            <v>NULL</v>
          </cell>
          <cell r="AA814" t="str">
            <v>NULL</v>
          </cell>
          <cell r="AB814" t="str">
            <v>NULL</v>
          </cell>
          <cell r="AC814" t="str">
            <v>NULL</v>
          </cell>
          <cell r="AD814">
            <v>3</v>
          </cell>
          <cell r="AE814" t="str">
            <v>NULL</v>
          </cell>
          <cell r="AF814">
            <v>3</v>
          </cell>
          <cell r="AG814">
            <v>3</v>
          </cell>
          <cell r="AH814">
            <v>2</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A815" t="str">
            <v>NULL</v>
          </cell>
          <cell r="AB815" t="str">
            <v>NULL</v>
          </cell>
          <cell r="AC815" t="str">
            <v>NULL</v>
          </cell>
          <cell r="AD815">
            <v>3</v>
          </cell>
          <cell r="AE815" t="str">
            <v>NULL</v>
          </cell>
          <cell r="AF815">
            <v>3</v>
          </cell>
          <cell r="AG815">
            <v>3</v>
          </cell>
          <cell r="AH815">
            <v>2</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A816" t="str">
            <v>NULL</v>
          </cell>
          <cell r="AB816" t="str">
            <v>NULL</v>
          </cell>
          <cell r="AC816" t="str">
            <v>NULL</v>
          </cell>
          <cell r="AD816">
            <v>3</v>
          </cell>
          <cell r="AE816" t="str">
            <v>NULL</v>
          </cell>
          <cell r="AF816">
            <v>3</v>
          </cell>
          <cell r="AG816">
            <v>3</v>
          </cell>
          <cell r="AH816">
            <v>2</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S8 deemed S5</v>
          </cell>
          <cell r="Q817" t="str">
            <v>NULL</v>
          </cell>
          <cell r="R817">
            <v>3</v>
          </cell>
          <cell r="S817" t="str">
            <v>NULL</v>
          </cell>
          <cell r="T817">
            <v>3</v>
          </cell>
          <cell r="U817">
            <v>3</v>
          </cell>
          <cell r="V817">
            <v>2</v>
          </cell>
          <cell r="W817">
            <v>3</v>
          </cell>
          <cell r="X817" t="str">
            <v>NULL</v>
          </cell>
          <cell r="Y817" t="str">
            <v>NULL</v>
          </cell>
          <cell r="Z817" t="str">
            <v>NULL</v>
          </cell>
          <cell r="AA817" t="str">
            <v>NULL</v>
          </cell>
          <cell r="AB817" t="str">
            <v>NULL</v>
          </cell>
          <cell r="AC817" t="str">
            <v>NULL</v>
          </cell>
          <cell r="AD817">
            <v>2</v>
          </cell>
          <cell r="AE817" t="str">
            <v>NULL</v>
          </cell>
          <cell r="AF817">
            <v>2</v>
          </cell>
          <cell r="AG817">
            <v>2</v>
          </cell>
          <cell r="AH817">
            <v>2</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A818" t="str">
            <v>NULL</v>
          </cell>
          <cell r="AB818" t="str">
            <v>NULL</v>
          </cell>
          <cell r="AC818" t="str">
            <v>NULL</v>
          </cell>
          <cell r="AD818">
            <v>3</v>
          </cell>
          <cell r="AE818" t="str">
            <v>NULL</v>
          </cell>
          <cell r="AF818">
            <v>3</v>
          </cell>
          <cell r="AG818">
            <v>3</v>
          </cell>
          <cell r="AH818">
            <v>3</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A819" t="str">
            <v>NULL</v>
          </cell>
          <cell r="AB819" t="str">
            <v>NULL</v>
          </cell>
          <cell r="AC819" t="str">
            <v>NULL</v>
          </cell>
          <cell r="AD819">
            <v>3</v>
          </cell>
          <cell r="AE819" t="str">
            <v>NULL</v>
          </cell>
          <cell r="AF819">
            <v>3</v>
          </cell>
          <cell r="AG819">
            <v>3</v>
          </cell>
          <cell r="AH819">
            <v>2</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NULL</v>
          </cell>
          <cell r="Y820" t="str">
            <v>NULL</v>
          </cell>
          <cell r="Z820" t="str">
            <v>NULL</v>
          </cell>
          <cell r="AA820" t="str">
            <v>NULL</v>
          </cell>
          <cell r="AB820" t="str">
            <v>NULL</v>
          </cell>
          <cell r="AC820" t="str">
            <v>NULL</v>
          </cell>
          <cell r="AD820">
            <v>2</v>
          </cell>
          <cell r="AE820" t="str">
            <v>NULL</v>
          </cell>
          <cell r="AF820">
            <v>2</v>
          </cell>
          <cell r="AG820">
            <v>2</v>
          </cell>
          <cell r="AH820">
            <v>1</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A821" t="str">
            <v>NULL</v>
          </cell>
          <cell r="AB821" t="str">
            <v>NULL</v>
          </cell>
          <cell r="AC821" t="str">
            <v>NULL</v>
          </cell>
          <cell r="AD821">
            <v>4</v>
          </cell>
          <cell r="AE821" t="str">
            <v>SM</v>
          </cell>
          <cell r="AF821">
            <v>4</v>
          </cell>
          <cell r="AG821">
            <v>4</v>
          </cell>
          <cell r="AH821">
            <v>3</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NULL</v>
          </cell>
          <cell r="Y822">
            <v>3</v>
          </cell>
          <cell r="Z822" t="str">
            <v>NULL</v>
          </cell>
          <cell r="AA822" t="str">
            <v>NULL</v>
          </cell>
          <cell r="AB822" t="str">
            <v>NULL</v>
          </cell>
          <cell r="AC822" t="str">
            <v>NULL</v>
          </cell>
          <cell r="AD822">
            <v>3</v>
          </cell>
          <cell r="AE822" t="str">
            <v>NULL</v>
          </cell>
          <cell r="AF822">
            <v>3</v>
          </cell>
          <cell r="AG822">
            <v>3</v>
          </cell>
          <cell r="AH822">
            <v>2</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A823" t="str">
            <v>NULL</v>
          </cell>
          <cell r="AB823" t="str">
            <v>NULL</v>
          </cell>
          <cell r="AC823" t="str">
            <v>NULL</v>
          </cell>
          <cell r="AD823">
            <v>3</v>
          </cell>
          <cell r="AE823" t="str">
            <v>NULL</v>
          </cell>
          <cell r="AF823">
            <v>3</v>
          </cell>
          <cell r="AG823">
            <v>3</v>
          </cell>
          <cell r="AH823">
            <v>2</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NULL</v>
          </cell>
          <cell r="Y824">
            <v>2</v>
          </cell>
          <cell r="Z824" t="str">
            <v>NULL</v>
          </cell>
          <cell r="AA824" t="str">
            <v>NULL</v>
          </cell>
          <cell r="AB824" t="str">
            <v>NULL</v>
          </cell>
          <cell r="AC824" t="str">
            <v>NULL</v>
          </cell>
          <cell r="AD824">
            <v>3</v>
          </cell>
          <cell r="AE824" t="str">
            <v>NULL</v>
          </cell>
          <cell r="AF824">
            <v>3</v>
          </cell>
          <cell r="AG824">
            <v>3</v>
          </cell>
          <cell r="AH824">
            <v>2</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S8 deemed S5</v>
          </cell>
          <cell r="Q825" t="str">
            <v>NULL</v>
          </cell>
          <cell r="R825">
            <v>3</v>
          </cell>
          <cell r="S825" t="str">
            <v>NULL</v>
          </cell>
          <cell r="T825">
            <v>3</v>
          </cell>
          <cell r="U825">
            <v>3</v>
          </cell>
          <cell r="V825">
            <v>3</v>
          </cell>
          <cell r="W825">
            <v>3</v>
          </cell>
          <cell r="X825" t="str">
            <v>NULL</v>
          </cell>
          <cell r="Y825" t="str">
            <v>NULL</v>
          </cell>
          <cell r="Z825" t="str">
            <v>NULL</v>
          </cell>
          <cell r="AA825" t="str">
            <v>NULL</v>
          </cell>
          <cell r="AB825" t="str">
            <v>NULL</v>
          </cell>
          <cell r="AC825" t="str">
            <v>NULL</v>
          </cell>
          <cell r="AD825">
            <v>4</v>
          </cell>
          <cell r="AE825" t="str">
            <v>SM</v>
          </cell>
          <cell r="AF825">
            <v>4</v>
          </cell>
          <cell r="AG825">
            <v>4</v>
          </cell>
          <cell r="AH825">
            <v>3</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NULL</v>
          </cell>
          <cell r="Y826" t="str">
            <v>NULL</v>
          </cell>
          <cell r="Z826" t="str">
            <v>NULL</v>
          </cell>
          <cell r="AA826" t="str">
            <v>NULL</v>
          </cell>
          <cell r="AB826" t="str">
            <v>NULL</v>
          </cell>
          <cell r="AC826" t="str">
            <v>NULL</v>
          </cell>
          <cell r="AD826">
            <v>2</v>
          </cell>
          <cell r="AE826" t="str">
            <v>NULL</v>
          </cell>
          <cell r="AF826">
            <v>2</v>
          </cell>
          <cell r="AG826">
            <v>2</v>
          </cell>
          <cell r="AH826">
            <v>2</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NULL</v>
          </cell>
          <cell r="Y827" t="str">
            <v>NULL</v>
          </cell>
          <cell r="Z827" t="str">
            <v>NULL</v>
          </cell>
          <cell r="AA827" t="str">
            <v>NULL</v>
          </cell>
          <cell r="AB827" t="str">
            <v>NULL</v>
          </cell>
          <cell r="AC827" t="str">
            <v>NULL</v>
          </cell>
          <cell r="AD827">
            <v>3</v>
          </cell>
          <cell r="AE827" t="str">
            <v>NULL</v>
          </cell>
          <cell r="AF827">
            <v>3</v>
          </cell>
          <cell r="AG827">
            <v>3</v>
          </cell>
          <cell r="AH827">
            <v>2</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NULL</v>
          </cell>
          <cell r="Y828">
            <v>3</v>
          </cell>
          <cell r="Z828" t="str">
            <v>NULL</v>
          </cell>
          <cell r="AA828" t="str">
            <v>NULL</v>
          </cell>
          <cell r="AB828" t="str">
            <v>NULL</v>
          </cell>
          <cell r="AC828" t="str">
            <v>NULL</v>
          </cell>
          <cell r="AD828">
            <v>4</v>
          </cell>
          <cell r="AE828" t="str">
            <v>SM</v>
          </cell>
          <cell r="AF828">
            <v>4</v>
          </cell>
          <cell r="AG828">
            <v>4</v>
          </cell>
          <cell r="AH828">
            <v>3</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Does not have a sixth form</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NULL</v>
          </cell>
          <cell r="Y829" t="str">
            <v>NULL</v>
          </cell>
          <cell r="Z829" t="str">
            <v>NULL</v>
          </cell>
          <cell r="AA829" t="str">
            <v>NULL</v>
          </cell>
          <cell r="AB829" t="str">
            <v>NULL</v>
          </cell>
          <cell r="AC829" t="str">
            <v>NULL</v>
          </cell>
          <cell r="AD829">
            <v>2</v>
          </cell>
          <cell r="AE829" t="str">
            <v>NULL</v>
          </cell>
          <cell r="AF829">
            <v>2</v>
          </cell>
          <cell r="AG829">
            <v>2</v>
          </cell>
          <cell r="AH829">
            <v>2</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S8 deemed S5</v>
          </cell>
          <cell r="Q830" t="str">
            <v>NULL</v>
          </cell>
          <cell r="R830">
            <v>1</v>
          </cell>
          <cell r="S830" t="str">
            <v>NULL</v>
          </cell>
          <cell r="T830">
            <v>1</v>
          </cell>
          <cell r="U830">
            <v>1</v>
          </cell>
          <cell r="V830">
            <v>1</v>
          </cell>
          <cell r="W830">
            <v>1</v>
          </cell>
          <cell r="X830" t="str">
            <v>NULL</v>
          </cell>
          <cell r="Y830">
            <v>1</v>
          </cell>
          <cell r="Z830" t="str">
            <v>NULL</v>
          </cell>
          <cell r="AA830" t="str">
            <v>NULL</v>
          </cell>
          <cell r="AB830" t="str">
            <v>NULL</v>
          </cell>
          <cell r="AC830" t="str">
            <v>NULL</v>
          </cell>
          <cell r="AD830">
            <v>2</v>
          </cell>
          <cell r="AE830" t="str">
            <v>NULL</v>
          </cell>
          <cell r="AF830">
            <v>2</v>
          </cell>
          <cell r="AG830">
            <v>2</v>
          </cell>
          <cell r="AH830">
            <v>1</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NULL</v>
          </cell>
          <cell r="Y831">
            <v>2</v>
          </cell>
          <cell r="Z831" t="str">
            <v>NULL</v>
          </cell>
          <cell r="AA831" t="str">
            <v>NULL</v>
          </cell>
          <cell r="AB831" t="str">
            <v>NULL</v>
          </cell>
          <cell r="AC831" t="str">
            <v>NULL</v>
          </cell>
          <cell r="AD831">
            <v>3</v>
          </cell>
          <cell r="AE831" t="str">
            <v>NULL</v>
          </cell>
          <cell r="AF831">
            <v>3</v>
          </cell>
          <cell r="AG831">
            <v>3</v>
          </cell>
          <cell r="AH831">
            <v>3</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NULL</v>
          </cell>
          <cell r="Y832">
            <v>2</v>
          </cell>
          <cell r="Z832" t="str">
            <v>NULL</v>
          </cell>
          <cell r="AA832" t="str">
            <v>NULL</v>
          </cell>
          <cell r="AB832" t="str">
            <v>NULL</v>
          </cell>
          <cell r="AC832" t="str">
            <v>NULL</v>
          </cell>
          <cell r="AD832">
            <v>3</v>
          </cell>
          <cell r="AE832" t="str">
            <v>NULL</v>
          </cell>
          <cell r="AF832">
            <v>3</v>
          </cell>
          <cell r="AG832">
            <v>3</v>
          </cell>
          <cell r="AH832">
            <v>2</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NULL</v>
          </cell>
          <cell r="Y833" t="str">
            <v>NULL</v>
          </cell>
          <cell r="Z833">
            <v>3</v>
          </cell>
          <cell r="AA833" t="str">
            <v>NULL</v>
          </cell>
          <cell r="AB833" t="str">
            <v>NULL</v>
          </cell>
          <cell r="AC833" t="str">
            <v>NULL</v>
          </cell>
          <cell r="AD833">
            <v>3</v>
          </cell>
          <cell r="AE833" t="str">
            <v>NULL</v>
          </cell>
          <cell r="AF833">
            <v>3</v>
          </cell>
          <cell r="AG833">
            <v>3</v>
          </cell>
          <cell r="AH833">
            <v>3</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NULL</v>
          </cell>
          <cell r="Y834" t="str">
            <v>NULL</v>
          </cell>
          <cell r="Z834" t="str">
            <v>NULL</v>
          </cell>
          <cell r="AA834" t="str">
            <v>NULL</v>
          </cell>
          <cell r="AB834" t="str">
            <v>NULL</v>
          </cell>
          <cell r="AC834" t="str">
            <v>NULL</v>
          </cell>
          <cell r="AD834">
            <v>2</v>
          </cell>
          <cell r="AE834" t="str">
            <v>NULL</v>
          </cell>
          <cell r="AF834">
            <v>2</v>
          </cell>
          <cell r="AG834">
            <v>2</v>
          </cell>
          <cell r="AH834">
            <v>2</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Special</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NULL</v>
          </cell>
          <cell r="Y835" t="str">
            <v>NULL</v>
          </cell>
          <cell r="Z835" t="str">
            <v>NULL</v>
          </cell>
          <cell r="AA835" t="str">
            <v>NULL</v>
          </cell>
          <cell r="AB835" t="str">
            <v>NULL</v>
          </cell>
          <cell r="AC835" t="str">
            <v>NULL</v>
          </cell>
          <cell r="AD835">
            <v>2</v>
          </cell>
          <cell r="AE835" t="str">
            <v>NULL</v>
          </cell>
          <cell r="AF835">
            <v>2</v>
          </cell>
          <cell r="AG835">
            <v>2</v>
          </cell>
          <cell r="AH835">
            <v>2</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NULL</v>
          </cell>
          <cell r="Y836">
            <v>2</v>
          </cell>
          <cell r="Z836" t="str">
            <v>NULL</v>
          </cell>
          <cell r="AA836" t="str">
            <v>NULL</v>
          </cell>
          <cell r="AB836" t="str">
            <v>NULL</v>
          </cell>
          <cell r="AC836" t="str">
            <v>NULL</v>
          </cell>
          <cell r="AD836">
            <v>3</v>
          </cell>
          <cell r="AE836" t="str">
            <v>NULL</v>
          </cell>
          <cell r="AF836">
            <v>3</v>
          </cell>
          <cell r="AG836">
            <v>3</v>
          </cell>
          <cell r="AH836">
            <v>2</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and the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NULL</v>
          </cell>
          <cell r="Y837">
            <v>3</v>
          </cell>
          <cell r="Z837" t="str">
            <v>NULL</v>
          </cell>
          <cell r="AA837" t="str">
            <v>NULL</v>
          </cell>
          <cell r="AB837" t="str">
            <v>NULL</v>
          </cell>
          <cell r="AC837" t="str">
            <v>NULL</v>
          </cell>
          <cell r="AD837">
            <v>3</v>
          </cell>
          <cell r="AE837" t="str">
            <v>NULL</v>
          </cell>
          <cell r="AF837">
            <v>3</v>
          </cell>
          <cell r="AG837">
            <v>3</v>
          </cell>
          <cell r="AH837">
            <v>2</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PRU</v>
          </cell>
          <cell r="K838" t="str">
            <v>Not applicable</v>
          </cell>
          <cell r="L838">
            <v>10003959</v>
          </cell>
          <cell r="M838">
            <v>42334</v>
          </cell>
          <cell r="N838">
            <v>42335</v>
          </cell>
          <cell r="O838" t="str">
            <v>Maintained Academy and School Short inspection</v>
          </cell>
          <cell r="P838" t="str">
            <v>Schools - S8 deemed S5</v>
          </cell>
          <cell r="Q838" t="str">
            <v>NULL</v>
          </cell>
          <cell r="R838">
            <v>4</v>
          </cell>
          <cell r="S838" t="str">
            <v>SM</v>
          </cell>
          <cell r="T838">
            <v>4</v>
          </cell>
          <cell r="U838">
            <v>4</v>
          </cell>
          <cell r="V838">
            <v>4</v>
          </cell>
          <cell r="W838">
            <v>4</v>
          </cell>
          <cell r="X838" t="str">
            <v>NULL</v>
          </cell>
          <cell r="Y838" t="str">
            <v>NULL</v>
          </cell>
          <cell r="Z838" t="str">
            <v>NULL</v>
          </cell>
          <cell r="AA838" t="str">
            <v>NULL</v>
          </cell>
          <cell r="AB838" t="str">
            <v>NULL</v>
          </cell>
          <cell r="AC838" t="str">
            <v>NULL</v>
          </cell>
          <cell r="AD838">
            <v>2</v>
          </cell>
          <cell r="AE838" t="str">
            <v>NULL</v>
          </cell>
          <cell r="AF838">
            <v>2</v>
          </cell>
          <cell r="AG838">
            <v>2</v>
          </cell>
          <cell r="AH838">
            <v>2</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NULL</v>
          </cell>
          <cell r="Y839" t="str">
            <v>NULL</v>
          </cell>
          <cell r="Z839" t="str">
            <v>NULL</v>
          </cell>
          <cell r="AA839" t="str">
            <v>NULL</v>
          </cell>
          <cell r="AB839" t="str">
            <v>NULL</v>
          </cell>
          <cell r="AC839" t="str">
            <v>NULL</v>
          </cell>
          <cell r="AD839">
            <v>1</v>
          </cell>
          <cell r="AE839" t="str">
            <v>NULL</v>
          </cell>
          <cell r="AF839">
            <v>1</v>
          </cell>
          <cell r="AG839">
            <v>1</v>
          </cell>
          <cell r="AH839">
            <v>1</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NULL</v>
          </cell>
          <cell r="Y840">
            <v>2</v>
          </cell>
          <cell r="Z840" t="str">
            <v>NULL</v>
          </cell>
          <cell r="AA840" t="str">
            <v>NULL</v>
          </cell>
          <cell r="AB840" t="str">
            <v>NULL</v>
          </cell>
          <cell r="AC840" t="str">
            <v>NULL</v>
          </cell>
          <cell r="AD840">
            <v>3</v>
          </cell>
          <cell r="AE840" t="str">
            <v>NULL</v>
          </cell>
          <cell r="AF840">
            <v>3</v>
          </cell>
          <cell r="AG840">
            <v>3</v>
          </cell>
          <cell r="AH840">
            <v>2</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NULL</v>
          </cell>
          <cell r="Y841">
            <v>3</v>
          </cell>
          <cell r="Z841" t="str">
            <v>NULL</v>
          </cell>
          <cell r="AA841" t="str">
            <v>NULL</v>
          </cell>
          <cell r="AB841" t="str">
            <v>NULL</v>
          </cell>
          <cell r="AC841" t="str">
            <v>NULL</v>
          </cell>
          <cell r="AD841">
            <v>3</v>
          </cell>
          <cell r="AE841" t="str">
            <v>NULL</v>
          </cell>
          <cell r="AF841">
            <v>3</v>
          </cell>
          <cell r="AG841">
            <v>3</v>
          </cell>
          <cell r="AH841">
            <v>2</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NULL</v>
          </cell>
          <cell r="Y842">
            <v>3</v>
          </cell>
          <cell r="Z842" t="str">
            <v>NULL</v>
          </cell>
          <cell r="AA842" t="str">
            <v>NULL</v>
          </cell>
          <cell r="AB842" t="str">
            <v>NULL</v>
          </cell>
          <cell r="AC842" t="str">
            <v>NULL</v>
          </cell>
          <cell r="AD842">
            <v>3</v>
          </cell>
          <cell r="AE842" t="str">
            <v>NULL</v>
          </cell>
          <cell r="AF842">
            <v>3</v>
          </cell>
          <cell r="AG842">
            <v>3</v>
          </cell>
          <cell r="AH842">
            <v>3</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PRU</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NULL</v>
          </cell>
          <cell r="Y843" t="str">
            <v>NULL</v>
          </cell>
          <cell r="Z843" t="str">
            <v>NULL</v>
          </cell>
          <cell r="AA843" t="str">
            <v>NULL</v>
          </cell>
          <cell r="AB843" t="str">
            <v>NULL</v>
          </cell>
          <cell r="AC843" t="str">
            <v>NULL</v>
          </cell>
          <cell r="AD843">
            <v>2</v>
          </cell>
          <cell r="AE843" t="str">
            <v>NULL</v>
          </cell>
          <cell r="AF843">
            <v>2</v>
          </cell>
          <cell r="AG843">
            <v>2</v>
          </cell>
          <cell r="AH843">
            <v>1</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PRU</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A844" t="str">
            <v>NULL</v>
          </cell>
          <cell r="AB844" t="str">
            <v>NULL</v>
          </cell>
          <cell r="AC844" t="str">
            <v>NULL</v>
          </cell>
          <cell r="AD844">
            <v>4</v>
          </cell>
          <cell r="AE844" t="str">
            <v>SM</v>
          </cell>
          <cell r="AF844">
            <v>4</v>
          </cell>
          <cell r="AG844">
            <v>4</v>
          </cell>
          <cell r="AH844">
            <v>4</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PRU</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NULL</v>
          </cell>
          <cell r="Y845" t="str">
            <v>NULL</v>
          </cell>
          <cell r="Z845" t="str">
            <v>NULL</v>
          </cell>
          <cell r="AA845" t="str">
            <v>NULL</v>
          </cell>
          <cell r="AB845" t="str">
            <v>NULL</v>
          </cell>
          <cell r="AC845" t="str">
            <v>NULL</v>
          </cell>
          <cell r="AD845">
            <v>2</v>
          </cell>
          <cell r="AE845" t="str">
            <v>NULL</v>
          </cell>
          <cell r="AF845">
            <v>2</v>
          </cell>
          <cell r="AG845">
            <v>2</v>
          </cell>
          <cell r="AH845">
            <v>1</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and the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NULL</v>
          </cell>
          <cell r="Y846" t="str">
            <v>NULL</v>
          </cell>
          <cell r="Z846" t="str">
            <v>NULL</v>
          </cell>
          <cell r="AA846" t="str">
            <v>NULL</v>
          </cell>
          <cell r="AB846" t="str">
            <v>NULL</v>
          </cell>
          <cell r="AC846" t="str">
            <v>NULL</v>
          </cell>
          <cell r="AD846">
            <v>2</v>
          </cell>
          <cell r="AE846" t="str">
            <v>NULL</v>
          </cell>
          <cell r="AF846">
            <v>1</v>
          </cell>
          <cell r="AG846">
            <v>2</v>
          </cell>
          <cell r="AH846">
            <v>2</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NULL</v>
          </cell>
          <cell r="Y847" t="str">
            <v>NULL</v>
          </cell>
          <cell r="Z847" t="str">
            <v>NULL</v>
          </cell>
          <cell r="AA847" t="str">
            <v>NULL</v>
          </cell>
          <cell r="AB847" t="str">
            <v>NULL</v>
          </cell>
          <cell r="AC847" t="str">
            <v>NULL</v>
          </cell>
          <cell r="AD847">
            <v>2</v>
          </cell>
          <cell r="AE847" t="str">
            <v>NULL</v>
          </cell>
          <cell r="AF847">
            <v>2</v>
          </cell>
          <cell r="AG847">
            <v>2</v>
          </cell>
          <cell r="AH847">
            <v>2</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NULL</v>
          </cell>
          <cell r="Y848">
            <v>2</v>
          </cell>
          <cell r="Z848" t="str">
            <v>NULL</v>
          </cell>
          <cell r="AA848" t="str">
            <v>NULL</v>
          </cell>
          <cell r="AB848" t="str">
            <v>NULL</v>
          </cell>
          <cell r="AC848" t="str">
            <v>NULL</v>
          </cell>
          <cell r="AD848">
            <v>3</v>
          </cell>
          <cell r="AE848" t="str">
            <v>NULL</v>
          </cell>
          <cell r="AF848">
            <v>3</v>
          </cell>
          <cell r="AG848">
            <v>3</v>
          </cell>
          <cell r="AH848">
            <v>3</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A849" t="str">
            <v>NULL</v>
          </cell>
          <cell r="AB849" t="str">
            <v>NULL</v>
          </cell>
          <cell r="AC849" t="str">
            <v>NULL</v>
          </cell>
          <cell r="AD849">
            <v>4</v>
          </cell>
          <cell r="AE849" t="str">
            <v>SM</v>
          </cell>
          <cell r="AF849">
            <v>3</v>
          </cell>
          <cell r="AG849">
            <v>3</v>
          </cell>
          <cell r="AH849">
            <v>3</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A850" t="str">
            <v>NULL</v>
          </cell>
          <cell r="AB850" t="str">
            <v>NULL</v>
          </cell>
          <cell r="AC850" t="str">
            <v>NULL</v>
          </cell>
          <cell r="AD850">
            <v>3</v>
          </cell>
          <cell r="AE850" t="str">
            <v>NULL</v>
          </cell>
          <cell r="AF850">
            <v>3</v>
          </cell>
          <cell r="AG850">
            <v>3</v>
          </cell>
          <cell r="AH850">
            <v>3</v>
          </cell>
          <cell r="AI850">
            <v>3</v>
          </cell>
          <cell r="AJ850" t="str">
            <v>NULL</v>
          </cell>
          <cell r="AK850">
            <v>2</v>
          </cell>
          <cell r="AL850">
            <v>9</v>
          </cell>
        </row>
        <row r="851">
          <cell r="A851">
            <v>131522</v>
          </cell>
        </row>
        <row r="852">
          <cell r="A852">
            <v>131526</v>
          </cell>
          <cell r="B852">
            <v>3847056</v>
          </cell>
          <cell r="C852" t="str">
            <v>High Well School</v>
          </cell>
          <cell r="D852" t="str">
            <v>Yorkshire and the Humber</v>
          </cell>
          <cell r="E852" t="str">
            <v>North East, Yorkshire and the Humber</v>
          </cell>
          <cell r="F852" t="str">
            <v>Wakefield</v>
          </cell>
          <cell r="G852" t="str">
            <v>Normanton, Pontefract and Castleford</v>
          </cell>
          <cell r="H852" t="str">
            <v>WF8 2DD</v>
          </cell>
          <cell r="I852" t="str">
            <v>Community Special School</v>
          </cell>
          <cell r="J852" t="str">
            <v>Special</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A852" t="str">
            <v>NULL</v>
          </cell>
          <cell r="AB852" t="str">
            <v>NULL</v>
          </cell>
          <cell r="AC852" t="str">
            <v>NULL</v>
          </cell>
          <cell r="AD852">
            <v>3</v>
          </cell>
          <cell r="AE852" t="str">
            <v>NULL</v>
          </cell>
          <cell r="AF852">
            <v>3</v>
          </cell>
          <cell r="AG852">
            <v>3</v>
          </cell>
          <cell r="AH852">
            <v>3</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PRU</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NULL</v>
          </cell>
          <cell r="Y853" t="str">
            <v>NULL</v>
          </cell>
          <cell r="Z853" t="str">
            <v>NULL</v>
          </cell>
          <cell r="AA853" t="str">
            <v>NULL</v>
          </cell>
          <cell r="AB853" t="str">
            <v>NULL</v>
          </cell>
          <cell r="AC853" t="str">
            <v>NULL</v>
          </cell>
          <cell r="AD853">
            <v>2</v>
          </cell>
          <cell r="AE853" t="str">
            <v>NULL</v>
          </cell>
          <cell r="AF853">
            <v>2</v>
          </cell>
          <cell r="AG853">
            <v>2</v>
          </cell>
          <cell r="AH853">
            <v>2</v>
          </cell>
          <cell r="AI853">
            <v>2</v>
          </cell>
          <cell r="AJ853" t="str">
            <v>NULL</v>
          </cell>
          <cell r="AK853" t="str">
            <v>NULL</v>
          </cell>
          <cell r="AL853" t="str">
            <v>NULL</v>
          </cell>
        </row>
        <row r="854">
          <cell r="A854">
            <v>131644</v>
          </cell>
          <cell r="B854">
            <v>8073396</v>
          </cell>
          <cell r="C854" t="str">
            <v xml:space="preserve">Chaloner Primary School </v>
          </cell>
          <cell r="D854" t="str">
            <v>North East</v>
          </cell>
          <cell r="E854" t="str">
            <v>North East, Yorkshire and the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NULL</v>
          </cell>
          <cell r="Y854" t="str">
            <v>NULL</v>
          </cell>
          <cell r="Z854" t="str">
            <v>NULL</v>
          </cell>
          <cell r="AA854" t="str">
            <v>NULL</v>
          </cell>
          <cell r="AB854" t="str">
            <v>NULL</v>
          </cell>
          <cell r="AC854" t="str">
            <v>NULL</v>
          </cell>
          <cell r="AD854">
            <v>2</v>
          </cell>
          <cell r="AE854" t="str">
            <v>NULL</v>
          </cell>
          <cell r="AF854">
            <v>2</v>
          </cell>
          <cell r="AG854">
            <v>2</v>
          </cell>
          <cell r="AH854">
            <v>2</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A855" t="str">
            <v>NULL</v>
          </cell>
          <cell r="AB855" t="str">
            <v>NULL</v>
          </cell>
          <cell r="AC855" t="str">
            <v>NULL</v>
          </cell>
          <cell r="AD855">
            <v>3</v>
          </cell>
          <cell r="AE855" t="str">
            <v>NULL</v>
          </cell>
          <cell r="AF855">
            <v>3</v>
          </cell>
          <cell r="AG855">
            <v>3</v>
          </cell>
          <cell r="AH855">
            <v>3</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Special</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A856" t="str">
            <v>NULL</v>
          </cell>
          <cell r="AB856" t="str">
            <v>NULL</v>
          </cell>
          <cell r="AC856" t="str">
            <v>NULL</v>
          </cell>
          <cell r="AD856">
            <v>4</v>
          </cell>
          <cell r="AE856" t="str">
            <v>SM</v>
          </cell>
          <cell r="AF856">
            <v>4</v>
          </cell>
          <cell r="AG856">
            <v>3</v>
          </cell>
          <cell r="AH856">
            <v>4</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and the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NULL</v>
          </cell>
          <cell r="Y857" t="str">
            <v>NULL</v>
          </cell>
          <cell r="Z857">
            <v>3</v>
          </cell>
          <cell r="AA857" t="str">
            <v>NULL</v>
          </cell>
          <cell r="AB857" t="str">
            <v>NULL</v>
          </cell>
          <cell r="AC857" t="str">
            <v>NULL</v>
          </cell>
          <cell r="AD857">
            <v>4</v>
          </cell>
          <cell r="AE857" t="str">
            <v>SWK</v>
          </cell>
          <cell r="AF857">
            <v>4</v>
          </cell>
          <cell r="AG857">
            <v>4</v>
          </cell>
          <cell r="AH857">
            <v>4</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NULL</v>
          </cell>
          <cell r="Y858" t="str">
            <v>NULL</v>
          </cell>
          <cell r="Z858" t="str">
            <v>NULL</v>
          </cell>
          <cell r="AA858" t="str">
            <v>NULL</v>
          </cell>
          <cell r="AB858" t="str">
            <v>NULL</v>
          </cell>
          <cell r="AC858" t="str">
            <v>NULL</v>
          </cell>
          <cell r="AD858">
            <v>2</v>
          </cell>
          <cell r="AE858" t="str">
            <v>NULL</v>
          </cell>
          <cell r="AF858">
            <v>2</v>
          </cell>
          <cell r="AG858">
            <v>2</v>
          </cell>
          <cell r="AH858">
            <v>2</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PRU</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NULL</v>
          </cell>
          <cell r="Y859" t="str">
            <v>NULL</v>
          </cell>
          <cell r="Z859" t="str">
            <v>NULL</v>
          </cell>
          <cell r="AA859" t="str">
            <v>NULL</v>
          </cell>
          <cell r="AB859" t="str">
            <v>NULL</v>
          </cell>
          <cell r="AC859" t="str">
            <v>NULL</v>
          </cell>
          <cell r="AD859">
            <v>2</v>
          </cell>
          <cell r="AE859" t="str">
            <v>NULL</v>
          </cell>
          <cell r="AF859">
            <v>2</v>
          </cell>
          <cell r="AG859">
            <v>2</v>
          </cell>
          <cell r="AH859">
            <v>2</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A860" t="str">
            <v>NULL</v>
          </cell>
          <cell r="AB860" t="str">
            <v>NULL</v>
          </cell>
          <cell r="AC860" t="str">
            <v>NULL</v>
          </cell>
          <cell r="AD860">
            <v>4</v>
          </cell>
          <cell r="AE860" t="str">
            <v>SM</v>
          </cell>
          <cell r="AF860">
            <v>4</v>
          </cell>
          <cell r="AG860">
            <v>4</v>
          </cell>
          <cell r="AH860">
            <v>4</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NULL</v>
          </cell>
          <cell r="Y861">
            <v>2</v>
          </cell>
          <cell r="Z861" t="str">
            <v>NULL</v>
          </cell>
          <cell r="AA861" t="str">
            <v>NULL</v>
          </cell>
          <cell r="AB861" t="str">
            <v>NULL</v>
          </cell>
          <cell r="AC861" t="str">
            <v>NULL</v>
          </cell>
          <cell r="AD861">
            <v>3</v>
          </cell>
          <cell r="AE861" t="str">
            <v>NULL</v>
          </cell>
          <cell r="AF861">
            <v>3</v>
          </cell>
          <cell r="AG861">
            <v>3</v>
          </cell>
          <cell r="AH861">
            <v>2</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A862" t="str">
            <v>NULL</v>
          </cell>
          <cell r="AB862" t="str">
            <v>NULL</v>
          </cell>
          <cell r="AC862" t="str">
            <v>NULL</v>
          </cell>
          <cell r="AD862">
            <v>4</v>
          </cell>
          <cell r="AE862" t="str">
            <v>SM</v>
          </cell>
          <cell r="AF862">
            <v>4</v>
          </cell>
          <cell r="AG862">
            <v>4</v>
          </cell>
          <cell r="AH862">
            <v>3</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NULL</v>
          </cell>
          <cell r="Y863" t="str">
            <v>NULL</v>
          </cell>
          <cell r="Z863" t="str">
            <v>NULL</v>
          </cell>
          <cell r="AA863" t="str">
            <v>NULL</v>
          </cell>
          <cell r="AB863" t="str">
            <v>NULL</v>
          </cell>
          <cell r="AC863" t="str">
            <v>NULL</v>
          </cell>
          <cell r="AD863">
            <v>2</v>
          </cell>
          <cell r="AE863" t="str">
            <v>NULL</v>
          </cell>
          <cell r="AF863">
            <v>2</v>
          </cell>
          <cell r="AG863">
            <v>2</v>
          </cell>
          <cell r="AH863">
            <v>2</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and the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S8 deemed S5</v>
          </cell>
          <cell r="Q864" t="str">
            <v>NULL</v>
          </cell>
          <cell r="R864">
            <v>4</v>
          </cell>
          <cell r="S864" t="str">
            <v>SM</v>
          </cell>
          <cell r="T864">
            <v>4</v>
          </cell>
          <cell r="U864">
            <v>4</v>
          </cell>
          <cell r="V864">
            <v>4</v>
          </cell>
          <cell r="W864">
            <v>4</v>
          </cell>
          <cell r="X864" t="str">
            <v>NULL</v>
          </cell>
          <cell r="Y864" t="str">
            <v>NULL</v>
          </cell>
          <cell r="Z864">
            <v>4</v>
          </cell>
          <cell r="AA864" t="str">
            <v>NULL</v>
          </cell>
          <cell r="AB864" t="str">
            <v>NULL</v>
          </cell>
          <cell r="AC864" t="str">
            <v>NULL</v>
          </cell>
          <cell r="AD864">
            <v>2</v>
          </cell>
          <cell r="AE864" t="str">
            <v>NULL</v>
          </cell>
          <cell r="AF864">
            <v>2</v>
          </cell>
          <cell r="AG864">
            <v>2</v>
          </cell>
          <cell r="AH864">
            <v>3</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Special</v>
          </cell>
          <cell r="K865" t="str">
            <v>Has a sixth form</v>
          </cell>
          <cell r="L865">
            <v>10004093</v>
          </cell>
          <cell r="M865">
            <v>42332</v>
          </cell>
          <cell r="N865">
            <v>42333</v>
          </cell>
          <cell r="O865" t="str">
            <v>Schools into Special Measures Visit 4</v>
          </cell>
          <cell r="P865" t="str">
            <v>Schools - S8 deemed S5</v>
          </cell>
          <cell r="Q865" t="str">
            <v>NULL</v>
          </cell>
          <cell r="R865">
            <v>2</v>
          </cell>
          <cell r="S865" t="str">
            <v>NULL</v>
          </cell>
          <cell r="T865">
            <v>2</v>
          </cell>
          <cell r="U865">
            <v>2</v>
          </cell>
          <cell r="V865">
            <v>2</v>
          </cell>
          <cell r="W865">
            <v>2</v>
          </cell>
          <cell r="X865" t="str">
            <v>NULL</v>
          </cell>
          <cell r="Y865">
            <v>2</v>
          </cell>
          <cell r="Z865">
            <v>2</v>
          </cell>
          <cell r="AA865" t="str">
            <v>NULL</v>
          </cell>
          <cell r="AB865" t="str">
            <v>NULL</v>
          </cell>
          <cell r="AC865" t="str">
            <v>NULL</v>
          </cell>
          <cell r="AD865">
            <v>4</v>
          </cell>
          <cell r="AE865" t="str">
            <v>SM</v>
          </cell>
          <cell r="AF865">
            <v>4</v>
          </cell>
          <cell r="AG865">
            <v>3</v>
          </cell>
          <cell r="AH865">
            <v>3</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6RN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S8 deemed S5</v>
          </cell>
          <cell r="Q866" t="str">
            <v>NULL</v>
          </cell>
          <cell r="R866">
            <v>3</v>
          </cell>
          <cell r="S866" t="str">
            <v>NULL</v>
          </cell>
          <cell r="T866">
            <v>3</v>
          </cell>
          <cell r="U866">
            <v>3</v>
          </cell>
          <cell r="V866">
            <v>2</v>
          </cell>
          <cell r="W866">
            <v>3</v>
          </cell>
          <cell r="X866" t="str">
            <v>NULL</v>
          </cell>
          <cell r="Y866" t="str">
            <v>NULL</v>
          </cell>
          <cell r="Z866">
            <v>2</v>
          </cell>
          <cell r="AA866" t="str">
            <v>NULL</v>
          </cell>
          <cell r="AB866" t="str">
            <v>NULL</v>
          </cell>
          <cell r="AC866" t="str">
            <v>NULL</v>
          </cell>
          <cell r="AD866">
            <v>2</v>
          </cell>
          <cell r="AE866" t="str">
            <v>NULL</v>
          </cell>
          <cell r="AF866">
            <v>2</v>
          </cell>
          <cell r="AG866">
            <v>2</v>
          </cell>
          <cell r="AH866">
            <v>2</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Special</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A867" t="str">
            <v>NULL</v>
          </cell>
          <cell r="AB867" t="str">
            <v>NULL</v>
          </cell>
          <cell r="AC867" t="str">
            <v>NULL</v>
          </cell>
          <cell r="AD867">
            <v>3</v>
          </cell>
          <cell r="AE867" t="str">
            <v>NULL</v>
          </cell>
          <cell r="AF867">
            <v>3</v>
          </cell>
          <cell r="AG867">
            <v>3</v>
          </cell>
          <cell r="AH867">
            <v>3</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A868" t="str">
            <v>NULL</v>
          </cell>
          <cell r="AB868" t="str">
            <v>NULL</v>
          </cell>
          <cell r="AC868" t="str">
            <v>NULL</v>
          </cell>
          <cell r="AD868">
            <v>3</v>
          </cell>
          <cell r="AE868" t="str">
            <v>NULL</v>
          </cell>
          <cell r="AF868">
            <v>3</v>
          </cell>
          <cell r="AG868">
            <v>3</v>
          </cell>
          <cell r="AH868">
            <v>2</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NULL</v>
          </cell>
          <cell r="Y869">
            <v>2</v>
          </cell>
          <cell r="Z869" t="str">
            <v>NULL</v>
          </cell>
          <cell r="AA869" t="str">
            <v>NULL</v>
          </cell>
          <cell r="AB869" t="str">
            <v>NULL</v>
          </cell>
          <cell r="AC869" t="str">
            <v>NULL</v>
          </cell>
          <cell r="AD869">
            <v>3</v>
          </cell>
          <cell r="AE869" t="str">
            <v>NULL</v>
          </cell>
          <cell r="AF869">
            <v>3</v>
          </cell>
          <cell r="AG869">
            <v>3</v>
          </cell>
          <cell r="AH869">
            <v>2</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A870" t="str">
            <v>NULL</v>
          </cell>
          <cell r="AB870" t="str">
            <v>NULL</v>
          </cell>
          <cell r="AC870" t="str">
            <v>NULL</v>
          </cell>
          <cell r="AD870">
            <v>3</v>
          </cell>
          <cell r="AE870" t="str">
            <v>NULL</v>
          </cell>
          <cell r="AF870">
            <v>3</v>
          </cell>
          <cell r="AG870">
            <v>3</v>
          </cell>
          <cell r="AH870">
            <v>2</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PRU</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NULL</v>
          </cell>
          <cell r="Y871" t="str">
            <v>NULL</v>
          </cell>
          <cell r="Z871" t="str">
            <v>NULL</v>
          </cell>
          <cell r="AA871" t="str">
            <v>NULL</v>
          </cell>
          <cell r="AB871" t="str">
            <v>NULL</v>
          </cell>
          <cell r="AC871" t="str">
            <v>NULL</v>
          </cell>
          <cell r="AD871">
            <v>1</v>
          </cell>
          <cell r="AE871" t="str">
            <v>NULL</v>
          </cell>
          <cell r="AF871">
            <v>2</v>
          </cell>
          <cell r="AG871">
            <v>1</v>
          </cell>
          <cell r="AH871">
            <v>1</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A872" t="str">
            <v>NULL</v>
          </cell>
          <cell r="AB872" t="str">
            <v>NULL</v>
          </cell>
          <cell r="AC872" t="str">
            <v>NULL</v>
          </cell>
          <cell r="AD872">
            <v>4</v>
          </cell>
          <cell r="AE872" t="str">
            <v>SM</v>
          </cell>
          <cell r="AF872">
            <v>4</v>
          </cell>
          <cell r="AG872">
            <v>4</v>
          </cell>
          <cell r="AH872">
            <v>4</v>
          </cell>
          <cell r="AI872">
            <v>4</v>
          </cell>
          <cell r="AJ872" t="str">
            <v>NULL</v>
          </cell>
          <cell r="AK872">
            <v>4</v>
          </cell>
          <cell r="AL872">
            <v>9</v>
          </cell>
        </row>
        <row r="873">
          <cell r="A873">
            <v>132405</v>
          </cell>
          <cell r="B873" t="str">
            <v>NULL</v>
          </cell>
          <cell r="C873" t="str">
            <v>Haig Primary School</v>
          </cell>
          <cell r="D873" t="str">
            <v>Not Applicable</v>
          </cell>
          <cell r="E873" t="str">
            <v>Not Applicable</v>
          </cell>
          <cell r="F873" t="str">
            <v>NULL</v>
          </cell>
          <cell r="G873" t="str">
            <v>Unknown</v>
          </cell>
          <cell r="H873" t="str">
            <v>BFPO 113</v>
          </cell>
          <cell r="I873" t="str">
            <v>Service Childrens Education</v>
          </cell>
          <cell r="J873" t="str">
            <v>NULL</v>
          </cell>
          <cell r="K873" t="str">
            <v>Not applicable</v>
          </cell>
          <cell r="L873">
            <v>10007991</v>
          </cell>
          <cell r="M873">
            <v>42332</v>
          </cell>
          <cell r="N873">
            <v>42334</v>
          </cell>
          <cell r="O873" t="str">
            <v>Service Children's Education Inspection</v>
          </cell>
          <cell r="P873" t="str">
            <v>Service Children's Education</v>
          </cell>
          <cell r="Q873" t="str">
            <v>NULL</v>
          </cell>
          <cell r="R873">
            <v>2</v>
          </cell>
          <cell r="S873" t="str">
            <v>NULL</v>
          </cell>
          <cell r="T873">
            <v>2</v>
          </cell>
          <cell r="U873">
            <v>2</v>
          </cell>
          <cell r="V873">
            <v>2</v>
          </cell>
          <cell r="W873">
            <v>2</v>
          </cell>
          <cell r="X873" t="str">
            <v>NULL</v>
          </cell>
          <cell r="Y873">
            <v>1</v>
          </cell>
          <cell r="Z873" t="str">
            <v>NULL</v>
          </cell>
          <cell r="AA873" t="str">
            <v>NULL</v>
          </cell>
          <cell r="AB873" t="str">
            <v>NULL</v>
          </cell>
          <cell r="AC873" t="str">
            <v>NULL</v>
          </cell>
          <cell r="AD873" t="str">
            <v>NULL</v>
          </cell>
          <cell r="AE873" t="str">
            <v>NULL</v>
          </cell>
          <cell r="AF873" t="str">
            <v>NULL</v>
          </cell>
          <cell r="AG873" t="str">
            <v>NULL</v>
          </cell>
          <cell r="AH873" t="str">
            <v>NULL</v>
          </cell>
          <cell r="AI873" t="str">
            <v>NULL</v>
          </cell>
          <cell r="AJ873" t="str">
            <v>NULL</v>
          </cell>
          <cell r="AK873" t="str">
            <v>NULL</v>
          </cell>
          <cell r="AL873" t="str">
            <v>NULL</v>
          </cell>
        </row>
        <row r="874">
          <cell r="A874">
            <v>132414</v>
          </cell>
          <cell r="B874" t="str">
            <v>NULL</v>
          </cell>
          <cell r="C874" t="str">
            <v>Ayios Nikolaos School</v>
          </cell>
          <cell r="D874" t="str">
            <v>Not Applicable</v>
          </cell>
          <cell r="E874" t="str">
            <v>Not Applicable</v>
          </cell>
          <cell r="F874" t="str">
            <v>NULL</v>
          </cell>
          <cell r="G874" t="str">
            <v>Unknown</v>
          </cell>
          <cell r="H874" t="str">
            <v>NULL</v>
          </cell>
          <cell r="I874" t="str">
            <v>Service Childrens Education</v>
          </cell>
          <cell r="J874" t="str">
            <v>NULL</v>
          </cell>
          <cell r="K874" t="str">
            <v>Not applicable</v>
          </cell>
          <cell r="L874">
            <v>10004001</v>
          </cell>
          <cell r="M874">
            <v>42276</v>
          </cell>
          <cell r="N874">
            <v>42276</v>
          </cell>
          <cell r="O874" t="str">
            <v>Service Children's Education Requires Improvement Monitoring Visit 2</v>
          </cell>
          <cell r="P874" t="str">
            <v>Service Children's Education</v>
          </cell>
          <cell r="Q874" t="str">
            <v>NULL</v>
          </cell>
          <cell r="R874" t="str">
            <v>NULL</v>
          </cell>
          <cell r="S874" t="str">
            <v>NULL</v>
          </cell>
          <cell r="T874" t="str">
            <v>NULL</v>
          </cell>
          <cell r="U874" t="str">
            <v>NULL</v>
          </cell>
          <cell r="V874" t="str">
            <v>NULL</v>
          </cell>
          <cell r="W874" t="str">
            <v>NULL</v>
          </cell>
          <cell r="X874" t="str">
            <v>NULL</v>
          </cell>
          <cell r="Y874" t="str">
            <v>NULL</v>
          </cell>
          <cell r="Z874" t="str">
            <v>NULL</v>
          </cell>
          <cell r="AA874" t="str">
            <v>NULL</v>
          </cell>
          <cell r="AB874" t="str">
            <v>NULL</v>
          </cell>
          <cell r="AC874" t="str">
            <v>NULL</v>
          </cell>
          <cell r="AD874" t="str">
            <v>NULL</v>
          </cell>
          <cell r="AE874" t="str">
            <v>NULL</v>
          </cell>
          <cell r="AF874" t="str">
            <v>NULL</v>
          </cell>
          <cell r="AG874" t="str">
            <v>NULL</v>
          </cell>
          <cell r="AH874" t="str">
            <v>NULL</v>
          </cell>
          <cell r="AI874" t="str">
            <v>NULL</v>
          </cell>
          <cell r="AJ874" t="str">
            <v>NULL</v>
          </cell>
          <cell r="AK874" t="str">
            <v>NULL</v>
          </cell>
          <cell r="AL874" t="str">
            <v>NULL</v>
          </cell>
        </row>
        <row r="875">
          <cell r="A875">
            <v>132415</v>
          </cell>
          <cell r="B875" t="str">
            <v>NULL</v>
          </cell>
          <cell r="C875" t="str">
            <v>Akrotiri Primary School</v>
          </cell>
          <cell r="D875" t="str">
            <v>Not Applicable</v>
          </cell>
          <cell r="E875" t="str">
            <v>Not Applicable</v>
          </cell>
          <cell r="F875" t="str">
            <v>NULL</v>
          </cell>
          <cell r="G875" t="str">
            <v>Unknown</v>
          </cell>
          <cell r="H875" t="str">
            <v>BFPO 57</v>
          </cell>
          <cell r="I875" t="str">
            <v>Service Childrens Education</v>
          </cell>
          <cell r="J875" t="str">
            <v>NULL</v>
          </cell>
          <cell r="K875" t="str">
            <v>Not applicable</v>
          </cell>
          <cell r="L875">
            <v>10004017</v>
          </cell>
          <cell r="M875">
            <v>42278</v>
          </cell>
          <cell r="N875">
            <v>42278</v>
          </cell>
          <cell r="O875" t="str">
            <v>Service Children's Education Requires Improvement Monitoring Visit 2</v>
          </cell>
          <cell r="P875" t="str">
            <v>Service Children's Education</v>
          </cell>
          <cell r="Q875" t="str">
            <v>NULL</v>
          </cell>
          <cell r="R875" t="str">
            <v>NULL</v>
          </cell>
          <cell r="S875" t="str">
            <v>NULL</v>
          </cell>
          <cell r="T875" t="str">
            <v>NULL</v>
          </cell>
          <cell r="U875" t="str">
            <v>NULL</v>
          </cell>
          <cell r="V875" t="str">
            <v>NULL</v>
          </cell>
          <cell r="W875" t="str">
            <v>NULL</v>
          </cell>
          <cell r="X875" t="str">
            <v>NULL</v>
          </cell>
          <cell r="Y875" t="str">
            <v>NULL</v>
          </cell>
          <cell r="Z875" t="str">
            <v>NULL</v>
          </cell>
          <cell r="AA875" t="str">
            <v>NULL</v>
          </cell>
          <cell r="AB875" t="str">
            <v>NULL</v>
          </cell>
          <cell r="AC875" t="str">
            <v>NULL</v>
          </cell>
          <cell r="AD875" t="str">
            <v>NULL</v>
          </cell>
          <cell r="AE875" t="str">
            <v>NULL</v>
          </cell>
          <cell r="AF875" t="str">
            <v>NULL</v>
          </cell>
          <cell r="AG875" t="str">
            <v>NULL</v>
          </cell>
          <cell r="AH875" t="str">
            <v>NULL</v>
          </cell>
          <cell r="AI875" t="str">
            <v>NULL</v>
          </cell>
          <cell r="AJ875" t="str">
            <v>NULL</v>
          </cell>
          <cell r="AK875" t="str">
            <v>NULL</v>
          </cell>
          <cell r="AL875" t="str">
            <v>NULL</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A876" t="str">
            <v>NULL</v>
          </cell>
          <cell r="AB876" t="str">
            <v>NULL</v>
          </cell>
          <cell r="AC876" t="str">
            <v>NULL</v>
          </cell>
          <cell r="AD876">
            <v>4</v>
          </cell>
          <cell r="AE876" t="str">
            <v>SM</v>
          </cell>
          <cell r="AF876">
            <v>4</v>
          </cell>
          <cell r="AG876">
            <v>4</v>
          </cell>
          <cell r="AH876">
            <v>4</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NULL</v>
          </cell>
          <cell r="Y877">
            <v>3</v>
          </cell>
          <cell r="Z877" t="str">
            <v>NULL</v>
          </cell>
          <cell r="AA877" t="str">
            <v>NULL</v>
          </cell>
          <cell r="AB877" t="str">
            <v>NULL</v>
          </cell>
          <cell r="AC877" t="str">
            <v>NULL</v>
          </cell>
          <cell r="AD877">
            <v>4</v>
          </cell>
          <cell r="AE877" t="str">
            <v>SWK</v>
          </cell>
          <cell r="AF877">
            <v>4</v>
          </cell>
          <cell r="AG877">
            <v>4</v>
          </cell>
          <cell r="AH877">
            <v>3</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NULL</v>
          </cell>
          <cell r="Y878" t="str">
            <v>NULL</v>
          </cell>
          <cell r="Z878" t="str">
            <v>NULL</v>
          </cell>
          <cell r="AA878" t="str">
            <v>NULL</v>
          </cell>
          <cell r="AB878" t="str">
            <v>NULL</v>
          </cell>
          <cell r="AC878" t="str">
            <v>NULL</v>
          </cell>
          <cell r="AD878">
            <v>1</v>
          </cell>
          <cell r="AE878" t="str">
            <v>NULL</v>
          </cell>
          <cell r="AF878">
            <v>2</v>
          </cell>
          <cell r="AG878">
            <v>2</v>
          </cell>
          <cell r="AH878">
            <v>2</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NULL</v>
          </cell>
          <cell r="Y879" t="str">
            <v>NULL</v>
          </cell>
          <cell r="Z879" t="str">
            <v>NULL</v>
          </cell>
          <cell r="AA879" t="str">
            <v>NULL</v>
          </cell>
          <cell r="AB879" t="str">
            <v>NULL</v>
          </cell>
          <cell r="AC879" t="str">
            <v>NULL</v>
          </cell>
          <cell r="AD879">
            <v>2</v>
          </cell>
          <cell r="AE879" t="str">
            <v>NULL</v>
          </cell>
          <cell r="AF879">
            <v>2</v>
          </cell>
          <cell r="AG879">
            <v>2</v>
          </cell>
          <cell r="AH879">
            <v>2</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Secondary</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NULL</v>
          </cell>
          <cell r="Y880">
            <v>3</v>
          </cell>
          <cell r="Z880" t="str">
            <v>NULL</v>
          </cell>
          <cell r="AA880" t="str">
            <v>NULL</v>
          </cell>
          <cell r="AB880" t="str">
            <v>NULL</v>
          </cell>
          <cell r="AC880" t="str">
            <v>NULL</v>
          </cell>
          <cell r="AD880">
            <v>4</v>
          </cell>
          <cell r="AE880" t="str">
            <v>SM</v>
          </cell>
          <cell r="AF880">
            <v>4</v>
          </cell>
          <cell r="AG880">
            <v>4</v>
          </cell>
          <cell r="AH880">
            <v>4</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and the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NULL</v>
          </cell>
          <cell r="Y881">
            <v>2</v>
          </cell>
          <cell r="Z881" t="str">
            <v>NULL</v>
          </cell>
          <cell r="AA881" t="str">
            <v>NULL</v>
          </cell>
          <cell r="AB881" t="str">
            <v>NULL</v>
          </cell>
          <cell r="AC881" t="str">
            <v>NULL</v>
          </cell>
          <cell r="AD881">
            <v>3</v>
          </cell>
          <cell r="AE881" t="str">
            <v>NULL</v>
          </cell>
          <cell r="AF881">
            <v>3</v>
          </cell>
          <cell r="AG881">
            <v>3</v>
          </cell>
          <cell r="AH881">
            <v>2</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and the Humber</v>
          </cell>
          <cell r="F882" t="str">
            <v>Wakefield</v>
          </cell>
          <cell r="G882" t="str">
            <v>Normanton, Pontefract and Castleford</v>
          </cell>
          <cell r="H882" t="str">
            <v>WF10 3QJ</v>
          </cell>
          <cell r="I882" t="str">
            <v>Community Special School</v>
          </cell>
          <cell r="J882" t="str">
            <v>Special</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A882" t="str">
            <v>NULL</v>
          </cell>
          <cell r="AB882" t="str">
            <v>NULL</v>
          </cell>
          <cell r="AC882" t="str">
            <v>NULL</v>
          </cell>
          <cell r="AD882">
            <v>4</v>
          </cell>
          <cell r="AE882" t="str">
            <v>SM</v>
          </cell>
          <cell r="AF882">
            <v>4</v>
          </cell>
          <cell r="AG882">
            <v>4</v>
          </cell>
          <cell r="AH882">
            <v>4</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PRU</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A883" t="str">
            <v>NULL</v>
          </cell>
          <cell r="AB883" t="str">
            <v>NULL</v>
          </cell>
          <cell r="AC883" t="str">
            <v>NULL</v>
          </cell>
          <cell r="AD883">
            <v>4</v>
          </cell>
          <cell r="AE883" t="str">
            <v>SM</v>
          </cell>
          <cell r="AF883">
            <v>4</v>
          </cell>
          <cell r="AG883">
            <v>4</v>
          </cell>
          <cell r="AH883">
            <v>4</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S8 deemed S5</v>
          </cell>
          <cell r="Q884" t="str">
            <v>NULL</v>
          </cell>
          <cell r="R884">
            <v>2</v>
          </cell>
          <cell r="S884" t="str">
            <v>NULL</v>
          </cell>
          <cell r="T884">
            <v>2</v>
          </cell>
          <cell r="U884">
            <v>2</v>
          </cell>
          <cell r="V884">
            <v>2</v>
          </cell>
          <cell r="W884">
            <v>2</v>
          </cell>
          <cell r="X884" t="str">
            <v>NULL</v>
          </cell>
          <cell r="Y884" t="str">
            <v>NULL</v>
          </cell>
          <cell r="Z884">
            <v>2</v>
          </cell>
          <cell r="AA884" t="str">
            <v>NULL</v>
          </cell>
          <cell r="AB884" t="str">
            <v>NULL</v>
          </cell>
          <cell r="AC884" t="str">
            <v>NULL</v>
          </cell>
          <cell r="AD884">
            <v>2</v>
          </cell>
          <cell r="AE884" t="str">
            <v>NULL</v>
          </cell>
          <cell r="AF884">
            <v>2</v>
          </cell>
          <cell r="AG884">
            <v>2</v>
          </cell>
          <cell r="AH884">
            <v>2</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PRU</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A885" t="str">
            <v>NULL</v>
          </cell>
          <cell r="AB885" t="str">
            <v>NULL</v>
          </cell>
          <cell r="AC885" t="str">
            <v>NULL</v>
          </cell>
          <cell r="AD885">
            <v>4</v>
          </cell>
          <cell r="AE885" t="str">
            <v>SM</v>
          </cell>
          <cell r="AF885">
            <v>4</v>
          </cell>
          <cell r="AG885">
            <v>4</v>
          </cell>
          <cell r="AH885">
            <v>4</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and the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A886" t="str">
            <v>NULL</v>
          </cell>
          <cell r="AB886" t="str">
            <v>NULL</v>
          </cell>
          <cell r="AC886" t="str">
            <v>NULL</v>
          </cell>
          <cell r="AD886">
            <v>4</v>
          </cell>
          <cell r="AE886" t="str">
            <v>SM</v>
          </cell>
          <cell r="AF886">
            <v>4</v>
          </cell>
          <cell r="AG886">
            <v>4</v>
          </cell>
          <cell r="AH886">
            <v>3</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S8 deemed S5</v>
          </cell>
          <cell r="Q887" t="str">
            <v>NULL</v>
          </cell>
          <cell r="R887">
            <v>4</v>
          </cell>
          <cell r="S887" t="str">
            <v>SM</v>
          </cell>
          <cell r="T887">
            <v>4</v>
          </cell>
          <cell r="U887">
            <v>4</v>
          </cell>
          <cell r="V887">
            <v>3</v>
          </cell>
          <cell r="W887">
            <v>4</v>
          </cell>
          <cell r="X887" t="str">
            <v>NULL</v>
          </cell>
          <cell r="Y887">
            <v>4</v>
          </cell>
          <cell r="Z887" t="str">
            <v>NULL</v>
          </cell>
          <cell r="AA887" t="str">
            <v>NULL</v>
          </cell>
          <cell r="AB887" t="str">
            <v>NULL</v>
          </cell>
          <cell r="AC887" t="str">
            <v>NULL</v>
          </cell>
          <cell r="AD887">
            <v>2</v>
          </cell>
          <cell r="AE887" t="str">
            <v>NULL</v>
          </cell>
          <cell r="AF887">
            <v>2</v>
          </cell>
          <cell r="AG887">
            <v>2</v>
          </cell>
          <cell r="AH887">
            <v>2</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and the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NULL</v>
          </cell>
          <cell r="Y888">
            <v>4</v>
          </cell>
          <cell r="Z888">
            <v>0</v>
          </cell>
          <cell r="AA888" t="str">
            <v>NULL</v>
          </cell>
          <cell r="AB888" t="str">
            <v>NULL</v>
          </cell>
          <cell r="AC888" t="str">
            <v>NULL</v>
          </cell>
          <cell r="AD888">
            <v>3</v>
          </cell>
          <cell r="AE888" t="str">
            <v>NULL</v>
          </cell>
          <cell r="AF888">
            <v>3</v>
          </cell>
          <cell r="AG888">
            <v>3</v>
          </cell>
          <cell r="AH888">
            <v>2</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NULL</v>
          </cell>
          <cell r="Y889" t="str">
            <v>NULL</v>
          </cell>
          <cell r="Z889" t="str">
            <v>NULL</v>
          </cell>
          <cell r="AA889" t="str">
            <v>NULL</v>
          </cell>
          <cell r="AB889" t="str">
            <v>NULL</v>
          </cell>
          <cell r="AC889" t="str">
            <v>NULL</v>
          </cell>
          <cell r="AD889">
            <v>3</v>
          </cell>
          <cell r="AE889" t="str">
            <v>NULL</v>
          </cell>
          <cell r="AF889">
            <v>3</v>
          </cell>
          <cell r="AG889">
            <v>3</v>
          </cell>
          <cell r="AH889">
            <v>3</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A890" t="str">
            <v>NULL</v>
          </cell>
          <cell r="AB890" t="str">
            <v>NULL</v>
          </cell>
          <cell r="AC890" t="str">
            <v>NULL</v>
          </cell>
          <cell r="AD890">
            <v>3</v>
          </cell>
          <cell r="AE890" t="str">
            <v>NULL</v>
          </cell>
          <cell r="AF890">
            <v>3</v>
          </cell>
          <cell r="AG890">
            <v>3</v>
          </cell>
          <cell r="AH890">
            <v>2</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Special</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A891" t="str">
            <v>NULL</v>
          </cell>
          <cell r="AB891" t="str">
            <v>NULL</v>
          </cell>
          <cell r="AC891" t="str">
            <v>NULL</v>
          </cell>
          <cell r="AD891">
            <v>4</v>
          </cell>
          <cell r="AE891" t="str">
            <v>SM</v>
          </cell>
          <cell r="AF891">
            <v>4</v>
          </cell>
          <cell r="AG891">
            <v>4</v>
          </cell>
          <cell r="AH891">
            <v>4</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and the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NULL</v>
          </cell>
          <cell r="Y892">
            <v>2</v>
          </cell>
          <cell r="Z892" t="str">
            <v>NULL</v>
          </cell>
          <cell r="AA892" t="str">
            <v>NULL</v>
          </cell>
          <cell r="AB892" t="str">
            <v>NULL</v>
          </cell>
          <cell r="AC892" t="str">
            <v>NULL</v>
          </cell>
          <cell r="AD892">
            <v>3</v>
          </cell>
          <cell r="AE892" t="str">
            <v>NULL</v>
          </cell>
          <cell r="AF892">
            <v>3</v>
          </cell>
          <cell r="AG892">
            <v>3</v>
          </cell>
          <cell r="AH892">
            <v>3</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A893" t="str">
            <v>NULL</v>
          </cell>
          <cell r="AB893" t="str">
            <v>NULL</v>
          </cell>
          <cell r="AC893" t="str">
            <v>NULL</v>
          </cell>
          <cell r="AD893">
            <v>4</v>
          </cell>
          <cell r="AE893" t="str">
            <v>SM</v>
          </cell>
          <cell r="AF893">
            <v>4</v>
          </cell>
          <cell r="AG893">
            <v>4</v>
          </cell>
          <cell r="AH893">
            <v>3</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PRU</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NULL</v>
          </cell>
          <cell r="Y894" t="str">
            <v>NULL</v>
          </cell>
          <cell r="Z894" t="str">
            <v>NULL</v>
          </cell>
          <cell r="AA894" t="str">
            <v>NULL</v>
          </cell>
          <cell r="AB894" t="str">
            <v>NULL</v>
          </cell>
          <cell r="AC894" t="str">
            <v>NULL</v>
          </cell>
          <cell r="AD894">
            <v>2</v>
          </cell>
          <cell r="AE894" t="str">
            <v>NULL</v>
          </cell>
          <cell r="AF894">
            <v>2</v>
          </cell>
          <cell r="AG894">
            <v>2</v>
          </cell>
          <cell r="AH894">
            <v>2</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and the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A895" t="str">
            <v>NULL</v>
          </cell>
          <cell r="AB895" t="str">
            <v>NULL</v>
          </cell>
          <cell r="AC895" t="str">
            <v>NULL</v>
          </cell>
          <cell r="AD895">
            <v>3</v>
          </cell>
          <cell r="AE895" t="str">
            <v>NULL</v>
          </cell>
          <cell r="AF895">
            <v>3</v>
          </cell>
          <cell r="AG895">
            <v>3</v>
          </cell>
          <cell r="AH895">
            <v>2</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NULL</v>
          </cell>
          <cell r="Y896" t="str">
            <v>NULL</v>
          </cell>
          <cell r="Z896" t="str">
            <v>NULL</v>
          </cell>
          <cell r="AA896" t="str">
            <v>NULL</v>
          </cell>
          <cell r="AB896" t="str">
            <v>NULL</v>
          </cell>
          <cell r="AC896" t="str">
            <v>NULL</v>
          </cell>
          <cell r="AD896">
            <v>2</v>
          </cell>
          <cell r="AE896" t="str">
            <v>NULL</v>
          </cell>
          <cell r="AF896">
            <v>2</v>
          </cell>
          <cell r="AG896">
            <v>2</v>
          </cell>
          <cell r="AH896">
            <v>2</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and the Humber</v>
          </cell>
          <cell r="F897" t="str">
            <v>Bradford</v>
          </cell>
          <cell r="G897" t="str">
            <v>Bradford East</v>
          </cell>
          <cell r="H897" t="str">
            <v>BD4 7EB</v>
          </cell>
          <cell r="I897" t="str">
            <v>Pupil Referral Unit</v>
          </cell>
          <cell r="J897" t="str">
            <v>PRU</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NULL</v>
          </cell>
          <cell r="Y897" t="str">
            <v>NULL</v>
          </cell>
          <cell r="Z897" t="str">
            <v>NULL</v>
          </cell>
          <cell r="AA897" t="str">
            <v>NULL</v>
          </cell>
          <cell r="AB897" t="str">
            <v>NULL</v>
          </cell>
          <cell r="AC897" t="str">
            <v>NULL</v>
          </cell>
          <cell r="AD897">
            <v>4</v>
          </cell>
          <cell r="AE897" t="str">
            <v>SM</v>
          </cell>
          <cell r="AF897">
            <v>4</v>
          </cell>
          <cell r="AG897">
            <v>4</v>
          </cell>
          <cell r="AH897">
            <v>2</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PRU</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NULL</v>
          </cell>
          <cell r="Y898" t="str">
            <v>NULL</v>
          </cell>
          <cell r="Z898" t="str">
            <v>NULL</v>
          </cell>
          <cell r="AA898" t="str">
            <v>NULL</v>
          </cell>
          <cell r="AB898" t="str">
            <v>NULL</v>
          </cell>
          <cell r="AC898" t="str">
            <v>NULL</v>
          </cell>
          <cell r="AD898">
            <v>2</v>
          </cell>
          <cell r="AE898" t="str">
            <v>NULL</v>
          </cell>
          <cell r="AF898">
            <v>2</v>
          </cell>
          <cell r="AG898">
            <v>2</v>
          </cell>
          <cell r="AH898">
            <v>2</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A899" t="str">
            <v>NULL</v>
          </cell>
          <cell r="AB899" t="str">
            <v>NULL</v>
          </cell>
          <cell r="AC899" t="str">
            <v>NULL</v>
          </cell>
          <cell r="AD899">
            <v>3</v>
          </cell>
          <cell r="AE899" t="str">
            <v>NULL</v>
          </cell>
          <cell r="AF899">
            <v>3</v>
          </cell>
          <cell r="AG899">
            <v>3</v>
          </cell>
          <cell r="AH899">
            <v>2</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NULL</v>
          </cell>
          <cell r="Y900" t="str">
            <v>NULL</v>
          </cell>
          <cell r="Z900" t="str">
            <v>NULL</v>
          </cell>
          <cell r="AA900" t="str">
            <v>NULL</v>
          </cell>
          <cell r="AB900" t="str">
            <v>NULL</v>
          </cell>
          <cell r="AC900" t="str">
            <v>NULL</v>
          </cell>
          <cell r="AD900">
            <v>3</v>
          </cell>
          <cell r="AE900" t="str">
            <v>NULL</v>
          </cell>
          <cell r="AF900">
            <v>3</v>
          </cell>
          <cell r="AG900">
            <v>3</v>
          </cell>
          <cell r="AH900">
            <v>3</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S8 deemed S5</v>
          </cell>
          <cell r="Q901" t="str">
            <v>NULL</v>
          </cell>
          <cell r="R901">
            <v>3</v>
          </cell>
          <cell r="S901" t="str">
            <v>NULL</v>
          </cell>
          <cell r="T901">
            <v>3</v>
          </cell>
          <cell r="U901">
            <v>3</v>
          </cell>
          <cell r="V901">
            <v>3</v>
          </cell>
          <cell r="W901">
            <v>3</v>
          </cell>
          <cell r="X901" t="str">
            <v>NULL</v>
          </cell>
          <cell r="Y901">
            <v>2</v>
          </cell>
          <cell r="Z901" t="str">
            <v>NULL</v>
          </cell>
          <cell r="AA901" t="str">
            <v>NULL</v>
          </cell>
          <cell r="AB901" t="str">
            <v>NULL</v>
          </cell>
          <cell r="AC901" t="str">
            <v>NULL</v>
          </cell>
          <cell r="AD901">
            <v>2</v>
          </cell>
          <cell r="AE901" t="str">
            <v>NULL</v>
          </cell>
          <cell r="AF901">
            <v>2</v>
          </cell>
          <cell r="AG901">
            <v>2</v>
          </cell>
          <cell r="AH901">
            <v>2</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and the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NULL</v>
          </cell>
          <cell r="Y902" t="str">
            <v>NULL</v>
          </cell>
          <cell r="Z902" t="str">
            <v>NULL</v>
          </cell>
          <cell r="AA902" t="str">
            <v>NULL</v>
          </cell>
          <cell r="AB902" t="str">
            <v>NULL</v>
          </cell>
          <cell r="AC902" t="str">
            <v>NULL</v>
          </cell>
          <cell r="AD902">
            <v>2</v>
          </cell>
          <cell r="AE902" t="str">
            <v>NULL</v>
          </cell>
          <cell r="AF902">
            <v>2</v>
          </cell>
          <cell r="AG902">
            <v>2</v>
          </cell>
          <cell r="AH902">
            <v>1</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A903" t="str">
            <v>NULL</v>
          </cell>
          <cell r="AB903" t="str">
            <v>NULL</v>
          </cell>
          <cell r="AC903" t="str">
            <v>NULL</v>
          </cell>
          <cell r="AD903">
            <v>4</v>
          </cell>
          <cell r="AE903" t="str">
            <v>SM</v>
          </cell>
          <cell r="AF903">
            <v>4</v>
          </cell>
          <cell r="AG903">
            <v>4</v>
          </cell>
          <cell r="AH903">
            <v>4</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PRU</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NULL</v>
          </cell>
          <cell r="Y904" t="str">
            <v>NULL</v>
          </cell>
          <cell r="Z904" t="str">
            <v>NULL</v>
          </cell>
          <cell r="AA904" t="str">
            <v>NULL</v>
          </cell>
          <cell r="AB904" t="str">
            <v>NULL</v>
          </cell>
          <cell r="AC904" t="str">
            <v>NULL</v>
          </cell>
          <cell r="AD904">
            <v>2</v>
          </cell>
          <cell r="AE904" t="str">
            <v>NULL</v>
          </cell>
          <cell r="AF904">
            <v>2</v>
          </cell>
          <cell r="AG904">
            <v>2</v>
          </cell>
          <cell r="AH904">
            <v>1</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Aided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NULL</v>
          </cell>
          <cell r="Y905" t="str">
            <v>NULL</v>
          </cell>
          <cell r="Z905" t="str">
            <v>NULL</v>
          </cell>
          <cell r="AA905" t="str">
            <v>NULL</v>
          </cell>
          <cell r="AB905" t="str">
            <v>NULL</v>
          </cell>
          <cell r="AC905" t="str">
            <v>NULL</v>
          </cell>
          <cell r="AD905">
            <v>3</v>
          </cell>
          <cell r="AE905" t="str">
            <v>NULL</v>
          </cell>
          <cell r="AF905">
            <v>3</v>
          </cell>
          <cell r="AG905">
            <v>3</v>
          </cell>
          <cell r="AH905">
            <v>2</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A906" t="str">
            <v>NULL</v>
          </cell>
          <cell r="AB906" t="str">
            <v>NULL</v>
          </cell>
          <cell r="AC906" t="str">
            <v>NULL</v>
          </cell>
          <cell r="AD906">
            <v>4</v>
          </cell>
          <cell r="AE906" t="str">
            <v>SM</v>
          </cell>
          <cell r="AF906">
            <v>4</v>
          </cell>
          <cell r="AG906">
            <v>4</v>
          </cell>
          <cell r="AH906">
            <v>3</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NULL</v>
          </cell>
          <cell r="Y907" t="str">
            <v>NULL</v>
          </cell>
          <cell r="Z907" t="str">
            <v>NULL</v>
          </cell>
          <cell r="AA907" t="str">
            <v>NULL</v>
          </cell>
          <cell r="AB907" t="str">
            <v>NULL</v>
          </cell>
          <cell r="AC907" t="str">
            <v>NULL</v>
          </cell>
          <cell r="AD907">
            <v>2</v>
          </cell>
          <cell r="AE907" t="str">
            <v>NULL</v>
          </cell>
          <cell r="AF907">
            <v>2</v>
          </cell>
          <cell r="AG907">
            <v>2</v>
          </cell>
          <cell r="AH907">
            <v>2</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NULL</v>
          </cell>
          <cell r="Y908" t="str">
            <v>NULL</v>
          </cell>
          <cell r="Z908">
            <v>2</v>
          </cell>
          <cell r="AA908" t="str">
            <v>NULL</v>
          </cell>
          <cell r="AB908" t="str">
            <v>NULL</v>
          </cell>
          <cell r="AC908" t="str">
            <v>NULL</v>
          </cell>
          <cell r="AD908">
            <v>4</v>
          </cell>
          <cell r="AE908" t="str">
            <v>SWK</v>
          </cell>
          <cell r="AF908">
            <v>4</v>
          </cell>
          <cell r="AG908">
            <v>4</v>
          </cell>
          <cell r="AH908">
            <v>3</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and the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A909" t="str">
            <v>NULL</v>
          </cell>
          <cell r="AB909" t="str">
            <v>NULL</v>
          </cell>
          <cell r="AC909" t="str">
            <v>NULL</v>
          </cell>
          <cell r="AD909">
            <v>3</v>
          </cell>
          <cell r="AE909" t="str">
            <v>NULL</v>
          </cell>
          <cell r="AF909">
            <v>3</v>
          </cell>
          <cell r="AG909">
            <v>3</v>
          </cell>
          <cell r="AH909">
            <v>3</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NULL</v>
          </cell>
          <cell r="Y910" t="str">
            <v>NULL</v>
          </cell>
          <cell r="Z910" t="str">
            <v>NULL</v>
          </cell>
          <cell r="AA910" t="str">
            <v>NULL</v>
          </cell>
          <cell r="AB910" t="str">
            <v>NULL</v>
          </cell>
          <cell r="AC910" t="str">
            <v>NULL</v>
          </cell>
          <cell r="AD910">
            <v>2</v>
          </cell>
          <cell r="AE910" t="str">
            <v>NULL</v>
          </cell>
          <cell r="AF910">
            <v>2</v>
          </cell>
          <cell r="AG910">
            <v>2</v>
          </cell>
          <cell r="AH910">
            <v>1</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7AR</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S8 deemed S5</v>
          </cell>
          <cell r="Q911" t="str">
            <v>NULL</v>
          </cell>
          <cell r="R911">
            <v>3</v>
          </cell>
          <cell r="S911" t="str">
            <v>NULL</v>
          </cell>
          <cell r="T911">
            <v>3</v>
          </cell>
          <cell r="U911">
            <v>3</v>
          </cell>
          <cell r="V911">
            <v>3</v>
          </cell>
          <cell r="W911">
            <v>2</v>
          </cell>
          <cell r="X911" t="str">
            <v>NULL</v>
          </cell>
          <cell r="Y911" t="str">
            <v>NULL</v>
          </cell>
          <cell r="Z911">
            <v>2</v>
          </cell>
          <cell r="AA911" t="str">
            <v>NULL</v>
          </cell>
          <cell r="AB911" t="str">
            <v>NULL</v>
          </cell>
          <cell r="AC911" t="str">
            <v>NULL</v>
          </cell>
          <cell r="AD911">
            <v>4</v>
          </cell>
          <cell r="AE911" t="str">
            <v>SM</v>
          </cell>
          <cell r="AF911">
            <v>4</v>
          </cell>
          <cell r="AG911">
            <v>4</v>
          </cell>
          <cell r="AH911">
            <v>4</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Special</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A912" t="str">
            <v>NULL</v>
          </cell>
          <cell r="AB912" t="str">
            <v>NULL</v>
          </cell>
          <cell r="AC912" t="str">
            <v>NULL</v>
          </cell>
          <cell r="AD912">
            <v>4</v>
          </cell>
          <cell r="AE912" t="str">
            <v>SM</v>
          </cell>
          <cell r="AF912">
            <v>4</v>
          </cell>
          <cell r="AG912">
            <v>4</v>
          </cell>
          <cell r="AH912">
            <v>4</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and the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A913" t="str">
            <v>NULL</v>
          </cell>
          <cell r="AB913" t="str">
            <v>NULL</v>
          </cell>
          <cell r="AC913" t="str">
            <v>NULL</v>
          </cell>
          <cell r="AD913">
            <v>3</v>
          </cell>
          <cell r="AE913" t="str">
            <v>NULL</v>
          </cell>
          <cell r="AF913">
            <v>3</v>
          </cell>
          <cell r="AG913">
            <v>3</v>
          </cell>
          <cell r="AH913">
            <v>2</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S8 deemed S5</v>
          </cell>
          <cell r="Q914" t="str">
            <v>NULL</v>
          </cell>
          <cell r="R914">
            <v>4</v>
          </cell>
          <cell r="S914" t="str">
            <v>SM</v>
          </cell>
          <cell r="T914">
            <v>4</v>
          </cell>
          <cell r="U914">
            <v>4</v>
          </cell>
          <cell r="V914">
            <v>3</v>
          </cell>
          <cell r="W914">
            <v>4</v>
          </cell>
          <cell r="X914" t="str">
            <v>NULL</v>
          </cell>
          <cell r="Y914">
            <v>4</v>
          </cell>
          <cell r="Z914" t="str">
            <v>NULL</v>
          </cell>
          <cell r="AA914" t="str">
            <v>NULL</v>
          </cell>
          <cell r="AB914" t="str">
            <v>NULL</v>
          </cell>
          <cell r="AC914" t="str">
            <v>NULL</v>
          </cell>
          <cell r="AD914">
            <v>2</v>
          </cell>
          <cell r="AE914" t="str">
            <v>NULL</v>
          </cell>
          <cell r="AF914">
            <v>2</v>
          </cell>
          <cell r="AG914">
            <v>2</v>
          </cell>
          <cell r="AH914">
            <v>2</v>
          </cell>
          <cell r="AI914">
            <v>2</v>
          </cell>
          <cell r="AJ914" t="str">
            <v>NULL</v>
          </cell>
          <cell r="AK914" t="str">
            <v>NULL</v>
          </cell>
          <cell r="AL914" t="str">
            <v>NULL</v>
          </cell>
        </row>
        <row r="915">
          <cell r="A915">
            <v>134475</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PRU</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NULL</v>
          </cell>
          <cell r="Y916" t="str">
            <v>NULL</v>
          </cell>
          <cell r="Z916" t="str">
            <v>NULL</v>
          </cell>
          <cell r="AA916" t="str">
            <v>NULL</v>
          </cell>
          <cell r="AB916" t="str">
            <v>NULL</v>
          </cell>
          <cell r="AC916" t="str">
            <v>NULL</v>
          </cell>
          <cell r="AD916">
            <v>2</v>
          </cell>
          <cell r="AE916" t="str">
            <v>NULL</v>
          </cell>
          <cell r="AF916">
            <v>2</v>
          </cell>
          <cell r="AG916">
            <v>2</v>
          </cell>
          <cell r="AH916">
            <v>2</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A917" t="str">
            <v>NULL</v>
          </cell>
          <cell r="AB917" t="str">
            <v>NULL</v>
          </cell>
          <cell r="AC917" t="str">
            <v>NULL</v>
          </cell>
          <cell r="AD917">
            <v>4</v>
          </cell>
          <cell r="AE917" t="str">
            <v>SM</v>
          </cell>
          <cell r="AF917">
            <v>4</v>
          </cell>
          <cell r="AG917">
            <v>4</v>
          </cell>
          <cell r="AH917">
            <v>4</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NULL</v>
          </cell>
          <cell r="Y918">
            <v>2</v>
          </cell>
          <cell r="Z918" t="str">
            <v>NULL</v>
          </cell>
          <cell r="AA918" t="str">
            <v>NULL</v>
          </cell>
          <cell r="AB918" t="str">
            <v>NULL</v>
          </cell>
          <cell r="AC918" t="str">
            <v>NULL</v>
          </cell>
          <cell r="AD918">
            <v>3</v>
          </cell>
          <cell r="AE918" t="str">
            <v>NULL</v>
          </cell>
          <cell r="AF918">
            <v>3</v>
          </cell>
          <cell r="AG918">
            <v>3</v>
          </cell>
          <cell r="AH918">
            <v>2</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PRU</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NULL</v>
          </cell>
          <cell r="Y919" t="str">
            <v>NULL</v>
          </cell>
          <cell r="Z919" t="str">
            <v>NULL</v>
          </cell>
          <cell r="AA919" t="str">
            <v>NULL</v>
          </cell>
          <cell r="AB919" t="str">
            <v>NULL</v>
          </cell>
          <cell r="AC919" t="str">
            <v>NULL</v>
          </cell>
          <cell r="AD919">
            <v>1</v>
          </cell>
          <cell r="AE919" t="str">
            <v>NULL</v>
          </cell>
          <cell r="AF919">
            <v>1</v>
          </cell>
          <cell r="AG919">
            <v>1</v>
          </cell>
          <cell r="AH919">
            <v>1</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Special</v>
          </cell>
          <cell r="K920" t="str">
            <v>Not applicable</v>
          </cell>
          <cell r="L920">
            <v>10004122</v>
          </cell>
          <cell r="M920">
            <v>42353</v>
          </cell>
          <cell r="N920">
            <v>42354</v>
          </cell>
          <cell r="O920" t="str">
            <v>Schools into Special Measures Visit 3</v>
          </cell>
          <cell r="P920" t="str">
            <v>Schools - S8 deemed S5</v>
          </cell>
          <cell r="Q920" t="str">
            <v>NULL</v>
          </cell>
          <cell r="R920">
            <v>2</v>
          </cell>
          <cell r="S920" t="str">
            <v>NULL</v>
          </cell>
          <cell r="T920">
            <v>2</v>
          </cell>
          <cell r="U920">
            <v>2</v>
          </cell>
          <cell r="V920">
            <v>2</v>
          </cell>
          <cell r="W920">
            <v>2</v>
          </cell>
          <cell r="X920" t="str">
            <v>NULL</v>
          </cell>
          <cell r="Y920">
            <v>2</v>
          </cell>
          <cell r="Z920" t="str">
            <v>NULL</v>
          </cell>
          <cell r="AA920" t="str">
            <v>NULL</v>
          </cell>
          <cell r="AB920" t="str">
            <v>NULL</v>
          </cell>
          <cell r="AC920" t="str">
            <v>NULL</v>
          </cell>
          <cell r="AD920">
            <v>4</v>
          </cell>
          <cell r="AE920" t="str">
            <v>SM</v>
          </cell>
          <cell r="AF920">
            <v>3</v>
          </cell>
          <cell r="AG920">
            <v>3</v>
          </cell>
          <cell r="AH920">
            <v>4</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A921" t="str">
            <v>NULL</v>
          </cell>
          <cell r="AB921" t="str">
            <v>NULL</v>
          </cell>
          <cell r="AC921" t="str">
            <v>NULL</v>
          </cell>
          <cell r="AD921">
            <v>3</v>
          </cell>
          <cell r="AE921" t="str">
            <v>NULL</v>
          </cell>
          <cell r="AF921">
            <v>3</v>
          </cell>
          <cell r="AG921">
            <v>3</v>
          </cell>
          <cell r="AH921">
            <v>3</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Special</v>
          </cell>
          <cell r="K922" t="str">
            <v>Has a sixth form</v>
          </cell>
          <cell r="L922">
            <v>10007929</v>
          </cell>
          <cell r="M922">
            <v>42283</v>
          </cell>
          <cell r="N922">
            <v>42284</v>
          </cell>
          <cell r="O922" t="str">
            <v>S8 No Formal Designation Visit</v>
          </cell>
          <cell r="P922" t="str">
            <v>Schools - S8 deemed S5</v>
          </cell>
          <cell r="Q922" t="str">
            <v>NULL</v>
          </cell>
          <cell r="R922">
            <v>3</v>
          </cell>
          <cell r="S922" t="str">
            <v>NULL</v>
          </cell>
          <cell r="T922">
            <v>3</v>
          </cell>
          <cell r="U922">
            <v>3</v>
          </cell>
          <cell r="V922">
            <v>2</v>
          </cell>
          <cell r="W922">
            <v>3</v>
          </cell>
          <cell r="X922" t="str">
            <v>NULL</v>
          </cell>
          <cell r="Y922" t="str">
            <v>NULL</v>
          </cell>
          <cell r="Z922">
            <v>3</v>
          </cell>
          <cell r="AA922" t="str">
            <v>NULL</v>
          </cell>
          <cell r="AB922" t="str">
            <v>NULL</v>
          </cell>
          <cell r="AC922" t="str">
            <v>NULL</v>
          </cell>
          <cell r="AD922">
            <v>1</v>
          </cell>
          <cell r="AE922" t="str">
            <v>NULL</v>
          </cell>
          <cell r="AF922">
            <v>2</v>
          </cell>
          <cell r="AG922">
            <v>2</v>
          </cell>
          <cell r="AH922">
            <v>1</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NULL</v>
          </cell>
          <cell r="Y923">
            <v>2</v>
          </cell>
          <cell r="Z923" t="str">
            <v>NULL</v>
          </cell>
          <cell r="AA923" t="str">
            <v>NULL</v>
          </cell>
          <cell r="AB923" t="str">
            <v>NULL</v>
          </cell>
          <cell r="AC923" t="str">
            <v>NULL</v>
          </cell>
          <cell r="AD923">
            <v>3</v>
          </cell>
          <cell r="AE923" t="str">
            <v>NULL</v>
          </cell>
          <cell r="AF923">
            <v>3</v>
          </cell>
          <cell r="AG923">
            <v>3</v>
          </cell>
          <cell r="AH923">
            <v>2</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and the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S8 deemed S5</v>
          </cell>
          <cell r="Q924" t="str">
            <v>NULL</v>
          </cell>
          <cell r="R924">
            <v>3</v>
          </cell>
          <cell r="S924" t="str">
            <v>NULL</v>
          </cell>
          <cell r="T924">
            <v>3</v>
          </cell>
          <cell r="U924">
            <v>3</v>
          </cell>
          <cell r="V924">
            <v>3</v>
          </cell>
          <cell r="W924">
            <v>3</v>
          </cell>
          <cell r="X924" t="str">
            <v>NULL</v>
          </cell>
          <cell r="Y924" t="str">
            <v>NULL</v>
          </cell>
          <cell r="Z924">
            <v>2</v>
          </cell>
          <cell r="AA924" t="str">
            <v>NULL</v>
          </cell>
          <cell r="AB924" t="str">
            <v>NULL</v>
          </cell>
          <cell r="AC924" t="str">
            <v>NULL</v>
          </cell>
          <cell r="AD924">
            <v>4</v>
          </cell>
          <cell r="AE924" t="str">
            <v>SM</v>
          </cell>
          <cell r="AF924">
            <v>4</v>
          </cell>
          <cell r="AG924">
            <v>4</v>
          </cell>
          <cell r="AH924">
            <v>4</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A925" t="str">
            <v>NULL</v>
          </cell>
          <cell r="AB925" t="str">
            <v>NULL</v>
          </cell>
          <cell r="AC925" t="str">
            <v>NULL</v>
          </cell>
          <cell r="AD925">
            <v>4</v>
          </cell>
          <cell r="AE925" t="str">
            <v>SM</v>
          </cell>
          <cell r="AF925">
            <v>4</v>
          </cell>
          <cell r="AG925">
            <v>4</v>
          </cell>
          <cell r="AH925">
            <v>3</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A926" t="str">
            <v>NULL</v>
          </cell>
          <cell r="AB926" t="str">
            <v>NULL</v>
          </cell>
          <cell r="AC926" t="str">
            <v>NULL</v>
          </cell>
          <cell r="AD926">
            <v>3</v>
          </cell>
          <cell r="AE926" t="str">
            <v>NULL</v>
          </cell>
          <cell r="AF926">
            <v>3</v>
          </cell>
          <cell r="AG926">
            <v>3</v>
          </cell>
          <cell r="AH926">
            <v>3</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NULL</v>
          </cell>
          <cell r="Y927">
            <v>2</v>
          </cell>
          <cell r="Z927" t="str">
            <v>NULL</v>
          </cell>
          <cell r="AA927" t="str">
            <v>NULL</v>
          </cell>
          <cell r="AB927" t="str">
            <v>NULL</v>
          </cell>
          <cell r="AC927" t="str">
            <v>NULL</v>
          </cell>
          <cell r="AD927">
            <v>3</v>
          </cell>
          <cell r="AE927" t="str">
            <v>NULL</v>
          </cell>
          <cell r="AF927">
            <v>3</v>
          </cell>
          <cell r="AG927">
            <v>3</v>
          </cell>
          <cell r="AH927">
            <v>3</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NULL</v>
          </cell>
          <cell r="Y928" t="str">
            <v>NULL</v>
          </cell>
          <cell r="Z928">
            <v>2</v>
          </cell>
          <cell r="AA928" t="str">
            <v>NULL</v>
          </cell>
          <cell r="AB928" t="str">
            <v>NULL</v>
          </cell>
          <cell r="AC928" t="str">
            <v>NULL</v>
          </cell>
          <cell r="AD928">
            <v>4</v>
          </cell>
          <cell r="AE928" t="str">
            <v>SWK</v>
          </cell>
          <cell r="AF928">
            <v>4</v>
          </cell>
          <cell r="AG928">
            <v>3</v>
          </cell>
          <cell r="AH928">
            <v>3</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NULL</v>
          </cell>
          <cell r="Y929" t="str">
            <v>NULL</v>
          </cell>
          <cell r="Z929" t="str">
            <v>NULL</v>
          </cell>
          <cell r="AA929" t="str">
            <v>NULL</v>
          </cell>
          <cell r="AB929" t="str">
            <v>NULL</v>
          </cell>
          <cell r="AC929" t="str">
            <v>NULL</v>
          </cell>
          <cell r="AD929">
            <v>3</v>
          </cell>
          <cell r="AE929" t="str">
            <v>NULL</v>
          </cell>
          <cell r="AF929">
            <v>3</v>
          </cell>
          <cell r="AG929">
            <v>3</v>
          </cell>
          <cell r="AH929">
            <v>2</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Secondary</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NULL</v>
          </cell>
          <cell r="Y930">
            <v>1</v>
          </cell>
          <cell r="Z930">
            <v>2</v>
          </cell>
          <cell r="AA930" t="str">
            <v>NULL</v>
          </cell>
          <cell r="AB930" t="str">
            <v>NULL</v>
          </cell>
          <cell r="AC930" t="str">
            <v>NULL</v>
          </cell>
          <cell r="AD930">
            <v>3</v>
          </cell>
          <cell r="AE930" t="str">
            <v>NULL</v>
          </cell>
          <cell r="AF930">
            <v>3</v>
          </cell>
          <cell r="AG930">
            <v>3</v>
          </cell>
          <cell r="AH930">
            <v>2</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A931" t="str">
            <v>NULL</v>
          </cell>
          <cell r="AB931" t="str">
            <v>NULL</v>
          </cell>
          <cell r="AC931" t="str">
            <v>NULL</v>
          </cell>
          <cell r="AD931">
            <v>3</v>
          </cell>
          <cell r="AE931" t="str">
            <v>NULL</v>
          </cell>
          <cell r="AF931">
            <v>3</v>
          </cell>
          <cell r="AG931">
            <v>3</v>
          </cell>
          <cell r="AH931">
            <v>2</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NULL</v>
          </cell>
          <cell r="Y932" t="str">
            <v>NULL</v>
          </cell>
          <cell r="Z932" t="str">
            <v>NULL</v>
          </cell>
          <cell r="AA932" t="str">
            <v>NULL</v>
          </cell>
          <cell r="AB932" t="str">
            <v>NULL</v>
          </cell>
          <cell r="AC932" t="str">
            <v>NULL</v>
          </cell>
          <cell r="AD932">
            <v>2</v>
          </cell>
          <cell r="AE932" t="str">
            <v>NULL</v>
          </cell>
          <cell r="AF932">
            <v>2</v>
          </cell>
          <cell r="AG932">
            <v>2</v>
          </cell>
          <cell r="AH932">
            <v>2</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8FY</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NULL</v>
          </cell>
          <cell r="Y933">
            <v>2</v>
          </cell>
          <cell r="Z933" t="str">
            <v>NULL</v>
          </cell>
          <cell r="AA933" t="str">
            <v>NULL</v>
          </cell>
          <cell r="AB933" t="str">
            <v>NULL</v>
          </cell>
          <cell r="AC933" t="str">
            <v>NULL</v>
          </cell>
          <cell r="AD933">
            <v>3</v>
          </cell>
          <cell r="AE933" t="str">
            <v>NULL</v>
          </cell>
          <cell r="AF933">
            <v>3</v>
          </cell>
          <cell r="AG933">
            <v>3</v>
          </cell>
          <cell r="AH933">
            <v>2</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and the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S8 deemed S5</v>
          </cell>
          <cell r="Q934" t="str">
            <v>NULL</v>
          </cell>
          <cell r="R934">
            <v>2</v>
          </cell>
          <cell r="S934" t="str">
            <v>NULL</v>
          </cell>
          <cell r="T934">
            <v>2</v>
          </cell>
          <cell r="U934">
            <v>2</v>
          </cell>
          <cell r="V934">
            <v>2</v>
          </cell>
          <cell r="W934">
            <v>2</v>
          </cell>
          <cell r="X934" t="str">
            <v>NULL</v>
          </cell>
          <cell r="Y934">
            <v>2</v>
          </cell>
          <cell r="Z934" t="str">
            <v>NULL</v>
          </cell>
          <cell r="AA934" t="str">
            <v>NULL</v>
          </cell>
          <cell r="AB934" t="str">
            <v>NULL</v>
          </cell>
          <cell r="AC934" t="str">
            <v>NULL</v>
          </cell>
          <cell r="AD934">
            <v>2</v>
          </cell>
          <cell r="AE934" t="str">
            <v>NULL</v>
          </cell>
          <cell r="AF934">
            <v>2</v>
          </cell>
          <cell r="AG934">
            <v>2</v>
          </cell>
          <cell r="AH934">
            <v>1</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A935" t="str">
            <v>NULL</v>
          </cell>
          <cell r="AB935" t="str">
            <v>NULL</v>
          </cell>
          <cell r="AC935" t="str">
            <v>NULL</v>
          </cell>
          <cell r="AD935">
            <v>3</v>
          </cell>
          <cell r="AE935" t="str">
            <v>NULL</v>
          </cell>
          <cell r="AF935">
            <v>3</v>
          </cell>
          <cell r="AG935">
            <v>3</v>
          </cell>
          <cell r="AH935">
            <v>3</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S8 deemed S5</v>
          </cell>
          <cell r="Q936" t="str">
            <v>NULL</v>
          </cell>
          <cell r="R936">
            <v>3</v>
          </cell>
          <cell r="S936" t="str">
            <v>NULL</v>
          </cell>
          <cell r="T936">
            <v>3</v>
          </cell>
          <cell r="U936">
            <v>3</v>
          </cell>
          <cell r="V936">
            <v>2</v>
          </cell>
          <cell r="W936">
            <v>2</v>
          </cell>
          <cell r="X936" t="str">
            <v>NULL</v>
          </cell>
          <cell r="Y936" t="str">
            <v>NULL</v>
          </cell>
          <cell r="Z936">
            <v>3</v>
          </cell>
          <cell r="AA936" t="str">
            <v>NULL</v>
          </cell>
          <cell r="AB936" t="str">
            <v>NULL</v>
          </cell>
          <cell r="AC936" t="str">
            <v>NULL</v>
          </cell>
          <cell r="AD936">
            <v>2</v>
          </cell>
          <cell r="AE936" t="str">
            <v>NULL</v>
          </cell>
          <cell r="AF936">
            <v>2</v>
          </cell>
          <cell r="AG936">
            <v>2</v>
          </cell>
          <cell r="AH936">
            <v>2</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and the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A937" t="str">
            <v>NULL</v>
          </cell>
          <cell r="AB937" t="str">
            <v>NULL</v>
          </cell>
          <cell r="AC937" t="str">
            <v>NULL</v>
          </cell>
          <cell r="AD937">
            <v>4</v>
          </cell>
          <cell r="AE937" t="str">
            <v>SWK</v>
          </cell>
          <cell r="AF937">
            <v>4</v>
          </cell>
          <cell r="AG937">
            <v>4</v>
          </cell>
          <cell r="AH937">
            <v>4</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PRU</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A938" t="str">
            <v>NULL</v>
          </cell>
          <cell r="AB938" t="str">
            <v>NULL</v>
          </cell>
          <cell r="AC938" t="str">
            <v>NULL</v>
          </cell>
          <cell r="AD938">
            <v>3</v>
          </cell>
          <cell r="AE938" t="str">
            <v>NULL</v>
          </cell>
          <cell r="AF938">
            <v>3</v>
          </cell>
          <cell r="AG938">
            <v>3</v>
          </cell>
          <cell r="AH938">
            <v>3</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A939" t="str">
            <v>NULL</v>
          </cell>
          <cell r="AB939" t="str">
            <v>NULL</v>
          </cell>
          <cell r="AC939" t="str">
            <v>NULL</v>
          </cell>
          <cell r="AD939">
            <v>4</v>
          </cell>
          <cell r="AE939" t="str">
            <v>SM</v>
          </cell>
          <cell r="AF939">
            <v>4</v>
          </cell>
          <cell r="AG939">
            <v>4</v>
          </cell>
          <cell r="AH939">
            <v>4</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A940" t="str">
            <v>NULL</v>
          </cell>
          <cell r="AB940" t="str">
            <v>NULL</v>
          </cell>
          <cell r="AC940" t="str">
            <v>NULL</v>
          </cell>
          <cell r="AD940">
            <v>4</v>
          </cell>
          <cell r="AE940" t="str">
            <v>SM</v>
          </cell>
          <cell r="AF940">
            <v>4</v>
          </cell>
          <cell r="AG940">
            <v>4</v>
          </cell>
          <cell r="AH940">
            <v>4</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NULL</v>
          </cell>
          <cell r="Y941" t="str">
            <v>NULL</v>
          </cell>
          <cell r="Z941">
            <v>2</v>
          </cell>
          <cell r="AA941" t="str">
            <v>NULL</v>
          </cell>
          <cell r="AB941" t="str">
            <v>NULL</v>
          </cell>
          <cell r="AC941" t="str">
            <v>NULL</v>
          </cell>
          <cell r="AD941">
            <v>3</v>
          </cell>
          <cell r="AE941" t="str">
            <v>NULL</v>
          </cell>
          <cell r="AF941">
            <v>3</v>
          </cell>
          <cell r="AG941">
            <v>3</v>
          </cell>
          <cell r="AH941">
            <v>2</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NULL</v>
          </cell>
          <cell r="Y942" t="str">
            <v>NULL</v>
          </cell>
          <cell r="Z942" t="str">
            <v>NULL</v>
          </cell>
          <cell r="AA942" t="str">
            <v>NULL</v>
          </cell>
          <cell r="AB942" t="str">
            <v>NULL</v>
          </cell>
          <cell r="AC942" t="str">
            <v>NULL</v>
          </cell>
          <cell r="AD942">
            <v>4</v>
          </cell>
          <cell r="AE942" t="str">
            <v>SM</v>
          </cell>
          <cell r="AF942">
            <v>4</v>
          </cell>
          <cell r="AG942">
            <v>4</v>
          </cell>
          <cell r="AH942">
            <v>4</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A943" t="str">
            <v>NULL</v>
          </cell>
          <cell r="AB943" t="str">
            <v>NULL</v>
          </cell>
          <cell r="AC943" t="str">
            <v>NULL</v>
          </cell>
          <cell r="AD943">
            <v>4</v>
          </cell>
          <cell r="AE943" t="str">
            <v>SM</v>
          </cell>
          <cell r="AF943">
            <v>4</v>
          </cell>
          <cell r="AG943">
            <v>4</v>
          </cell>
          <cell r="AH943">
            <v>4</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NULL</v>
          </cell>
          <cell r="Y944" t="str">
            <v>NULL</v>
          </cell>
          <cell r="Z944">
            <v>3</v>
          </cell>
          <cell r="AA944" t="str">
            <v>NULL</v>
          </cell>
          <cell r="AB944" t="str">
            <v>NULL</v>
          </cell>
          <cell r="AC944" t="str">
            <v>NULL</v>
          </cell>
          <cell r="AD944">
            <v>4</v>
          </cell>
          <cell r="AE944" t="str">
            <v>SM</v>
          </cell>
          <cell r="AF944">
            <v>4</v>
          </cell>
          <cell r="AG944">
            <v>4</v>
          </cell>
          <cell r="AH944">
            <v>2</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A945" t="str">
            <v>NULL</v>
          </cell>
          <cell r="AB945" t="str">
            <v>NULL</v>
          </cell>
          <cell r="AC945" t="str">
            <v>NULL</v>
          </cell>
          <cell r="AD945">
            <v>3</v>
          </cell>
          <cell r="AE945" t="str">
            <v>NULL</v>
          </cell>
          <cell r="AF945">
            <v>3</v>
          </cell>
          <cell r="AG945">
            <v>3</v>
          </cell>
          <cell r="AH945">
            <v>3</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NULL</v>
          </cell>
          <cell r="Y946">
            <v>2</v>
          </cell>
          <cell r="Z946" t="str">
            <v>NULL</v>
          </cell>
          <cell r="AA946" t="str">
            <v>NULL</v>
          </cell>
          <cell r="AB946" t="str">
            <v>NULL</v>
          </cell>
          <cell r="AC946" t="str">
            <v>NULL</v>
          </cell>
          <cell r="AD946">
            <v>3</v>
          </cell>
          <cell r="AE946" t="str">
            <v>NULL</v>
          </cell>
          <cell r="AF946">
            <v>3</v>
          </cell>
          <cell r="AG946">
            <v>3</v>
          </cell>
          <cell r="AH946">
            <v>2</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A947" t="str">
            <v>NULL</v>
          </cell>
          <cell r="AB947" t="str">
            <v>NULL</v>
          </cell>
          <cell r="AC947" t="str">
            <v>NULL</v>
          </cell>
          <cell r="AD947">
            <v>4</v>
          </cell>
          <cell r="AE947" t="str">
            <v>SM</v>
          </cell>
          <cell r="AF947">
            <v>4</v>
          </cell>
          <cell r="AG947">
            <v>4</v>
          </cell>
          <cell r="AH947">
            <v>2</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NULL</v>
          </cell>
          <cell r="Y948" t="str">
            <v>NULL</v>
          </cell>
          <cell r="Z948">
            <v>2</v>
          </cell>
          <cell r="AA948" t="str">
            <v>NULL</v>
          </cell>
          <cell r="AB948" t="str">
            <v>NULL</v>
          </cell>
          <cell r="AC948" t="str">
            <v>NULL</v>
          </cell>
          <cell r="AD948">
            <v>3</v>
          </cell>
          <cell r="AE948" t="str">
            <v>NULL</v>
          </cell>
          <cell r="AF948">
            <v>3</v>
          </cell>
          <cell r="AG948">
            <v>3</v>
          </cell>
          <cell r="AH948">
            <v>2</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A949" t="str">
            <v>NULL</v>
          </cell>
          <cell r="AB949" t="str">
            <v>NULL</v>
          </cell>
          <cell r="AC949" t="str">
            <v>NULL</v>
          </cell>
          <cell r="AD949">
            <v>4</v>
          </cell>
          <cell r="AE949" t="str">
            <v>SM</v>
          </cell>
          <cell r="AF949">
            <v>4</v>
          </cell>
          <cell r="AG949">
            <v>4</v>
          </cell>
          <cell r="AH949">
            <v>3</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S8 deemed S5</v>
          </cell>
          <cell r="Q950" t="str">
            <v>NULL</v>
          </cell>
          <cell r="R950">
            <v>2</v>
          </cell>
          <cell r="S950" t="str">
            <v>NULL</v>
          </cell>
          <cell r="T950">
            <v>2</v>
          </cell>
          <cell r="U950">
            <v>2</v>
          </cell>
          <cell r="V950">
            <v>2</v>
          </cell>
          <cell r="W950">
            <v>2</v>
          </cell>
          <cell r="X950" t="str">
            <v>NULL</v>
          </cell>
          <cell r="Y950" t="str">
            <v>NULL</v>
          </cell>
          <cell r="Z950">
            <v>1</v>
          </cell>
          <cell r="AA950" t="str">
            <v>NULL</v>
          </cell>
          <cell r="AB950" t="str">
            <v>NULL</v>
          </cell>
          <cell r="AC950" t="str">
            <v>NULL</v>
          </cell>
          <cell r="AD950">
            <v>2</v>
          </cell>
          <cell r="AE950" t="str">
            <v>NULL</v>
          </cell>
          <cell r="AF950">
            <v>2</v>
          </cell>
          <cell r="AG950">
            <v>2</v>
          </cell>
          <cell r="AH950">
            <v>2</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S8 deemed S5</v>
          </cell>
          <cell r="Q951" t="str">
            <v>NULL</v>
          </cell>
          <cell r="R951">
            <v>3</v>
          </cell>
          <cell r="S951" t="str">
            <v>NULL</v>
          </cell>
          <cell r="T951">
            <v>3</v>
          </cell>
          <cell r="U951">
            <v>3</v>
          </cell>
          <cell r="V951">
            <v>3</v>
          </cell>
          <cell r="W951">
            <v>3</v>
          </cell>
          <cell r="X951" t="str">
            <v>NULL</v>
          </cell>
          <cell r="Y951" t="str">
            <v>NULL</v>
          </cell>
          <cell r="Z951">
            <v>3</v>
          </cell>
          <cell r="AA951" t="str">
            <v>NULL</v>
          </cell>
          <cell r="AB951" t="str">
            <v>NULL</v>
          </cell>
          <cell r="AC951" t="str">
            <v>NULL</v>
          </cell>
          <cell r="AD951">
            <v>4</v>
          </cell>
          <cell r="AE951" t="str">
            <v>SM</v>
          </cell>
          <cell r="AF951">
            <v>4</v>
          </cell>
          <cell r="AG951">
            <v>4</v>
          </cell>
          <cell r="AH951">
            <v>4</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S8 deemed S5</v>
          </cell>
          <cell r="Q952" t="str">
            <v>NULL</v>
          </cell>
          <cell r="R952">
            <v>2</v>
          </cell>
          <cell r="S952" t="str">
            <v>NULL</v>
          </cell>
          <cell r="T952">
            <v>2</v>
          </cell>
          <cell r="U952">
            <v>2</v>
          </cell>
          <cell r="V952">
            <v>1</v>
          </cell>
          <cell r="W952">
            <v>2</v>
          </cell>
          <cell r="X952" t="str">
            <v>NULL</v>
          </cell>
          <cell r="Y952">
            <v>1</v>
          </cell>
          <cell r="Z952" t="str">
            <v>NULL</v>
          </cell>
          <cell r="AA952" t="str">
            <v>NULL</v>
          </cell>
          <cell r="AB952" t="str">
            <v>NULL</v>
          </cell>
          <cell r="AC952" t="str">
            <v>NULL</v>
          </cell>
          <cell r="AD952">
            <v>2</v>
          </cell>
          <cell r="AE952" t="str">
            <v>NULL</v>
          </cell>
          <cell r="AF952">
            <v>2</v>
          </cell>
          <cell r="AG952">
            <v>2</v>
          </cell>
          <cell r="AH952">
            <v>2</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NULL</v>
          </cell>
          <cell r="Y953">
            <v>2</v>
          </cell>
          <cell r="Z953" t="str">
            <v>NULL</v>
          </cell>
          <cell r="AA953" t="str">
            <v>NULL</v>
          </cell>
          <cell r="AB953" t="str">
            <v>NULL</v>
          </cell>
          <cell r="AC953" t="str">
            <v>NULL</v>
          </cell>
          <cell r="AD953">
            <v>4</v>
          </cell>
          <cell r="AE953" t="str">
            <v>SWK</v>
          </cell>
          <cell r="AF953">
            <v>4</v>
          </cell>
          <cell r="AG953">
            <v>4</v>
          </cell>
          <cell r="AH953">
            <v>3</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Secondary</v>
          </cell>
          <cell r="K954" t="str">
            <v>Does not have a sixth form</v>
          </cell>
          <cell r="L954">
            <v>10010135</v>
          </cell>
          <cell r="M954">
            <v>42353</v>
          </cell>
          <cell r="N954">
            <v>42354</v>
          </cell>
          <cell r="O954" t="str">
            <v>S8 No Formal Designation Visit</v>
          </cell>
          <cell r="P954" t="str">
            <v>Schools - S8 deemed S5</v>
          </cell>
          <cell r="Q954" t="str">
            <v>NULL</v>
          </cell>
          <cell r="R954">
            <v>3</v>
          </cell>
          <cell r="S954" t="str">
            <v>NULL</v>
          </cell>
          <cell r="T954">
            <v>3</v>
          </cell>
          <cell r="U954">
            <v>3</v>
          </cell>
          <cell r="V954">
            <v>3</v>
          </cell>
          <cell r="W954">
            <v>3</v>
          </cell>
          <cell r="X954" t="str">
            <v>NULL</v>
          </cell>
          <cell r="Y954">
            <v>2</v>
          </cell>
          <cell r="Z954" t="str">
            <v>NULL</v>
          </cell>
          <cell r="AA954" t="str">
            <v>NULL</v>
          </cell>
          <cell r="AB954" t="str">
            <v>NULL</v>
          </cell>
          <cell r="AC954" t="str">
            <v>NULL</v>
          </cell>
          <cell r="AD954">
            <v>2</v>
          </cell>
          <cell r="AE954" t="str">
            <v>NULL</v>
          </cell>
          <cell r="AF954">
            <v>2</v>
          </cell>
          <cell r="AG954">
            <v>2</v>
          </cell>
          <cell r="AH954">
            <v>2</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A955" t="str">
            <v>NULL</v>
          </cell>
          <cell r="AB955" t="str">
            <v>NULL</v>
          </cell>
          <cell r="AC955" t="str">
            <v>NULL</v>
          </cell>
          <cell r="AD955">
            <v>4</v>
          </cell>
          <cell r="AE955" t="str">
            <v>SM</v>
          </cell>
          <cell r="AF955">
            <v>4</v>
          </cell>
          <cell r="AG955">
            <v>4</v>
          </cell>
          <cell r="AH955">
            <v>3</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NULL</v>
          </cell>
          <cell r="Y956" t="str">
            <v>NULL</v>
          </cell>
          <cell r="Z956" t="str">
            <v>NULL</v>
          </cell>
          <cell r="AA956" t="str">
            <v>NULL</v>
          </cell>
          <cell r="AB956" t="str">
            <v>NULL</v>
          </cell>
          <cell r="AC956" t="str">
            <v>NULL</v>
          </cell>
          <cell r="AD956">
            <v>4</v>
          </cell>
          <cell r="AE956" t="str">
            <v>SWK</v>
          </cell>
          <cell r="AF956">
            <v>4</v>
          </cell>
          <cell r="AG956">
            <v>4</v>
          </cell>
          <cell r="AH956">
            <v>3</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NULL</v>
          </cell>
          <cell r="Y957" t="str">
            <v>NULL</v>
          </cell>
          <cell r="Z957">
            <v>2</v>
          </cell>
          <cell r="AA957" t="str">
            <v>NULL</v>
          </cell>
          <cell r="AB957" t="str">
            <v>NULL</v>
          </cell>
          <cell r="AC957" t="str">
            <v>NULL</v>
          </cell>
          <cell r="AD957">
            <v>3</v>
          </cell>
          <cell r="AE957" t="str">
            <v>NULL</v>
          </cell>
          <cell r="AF957">
            <v>3</v>
          </cell>
          <cell r="AG957">
            <v>3</v>
          </cell>
          <cell r="AH957">
            <v>3</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Secondary</v>
          </cell>
          <cell r="K958" t="str">
            <v>Has a sixth form</v>
          </cell>
          <cell r="L958">
            <v>10005568</v>
          </cell>
          <cell r="M958">
            <v>42290</v>
          </cell>
          <cell r="N958">
            <v>42291</v>
          </cell>
          <cell r="O958" t="str">
            <v>Maintained Academy and School Short inspection</v>
          </cell>
          <cell r="P958" t="str">
            <v>Schools - S8 deemed S5</v>
          </cell>
          <cell r="Q958" t="str">
            <v>NULL</v>
          </cell>
          <cell r="R958">
            <v>1</v>
          </cell>
          <cell r="S958" t="str">
            <v>NULL</v>
          </cell>
          <cell r="T958">
            <v>1</v>
          </cell>
          <cell r="U958">
            <v>1</v>
          </cell>
          <cell r="V958">
            <v>1</v>
          </cell>
          <cell r="W958">
            <v>1</v>
          </cell>
          <cell r="X958" t="str">
            <v>NULL</v>
          </cell>
          <cell r="Y958">
            <v>1</v>
          </cell>
          <cell r="Z958">
            <v>1</v>
          </cell>
          <cell r="AA958" t="str">
            <v>NULL</v>
          </cell>
          <cell r="AB958" t="str">
            <v>NULL</v>
          </cell>
          <cell r="AC958" t="str">
            <v>NULL</v>
          </cell>
          <cell r="AD958">
            <v>2</v>
          </cell>
          <cell r="AE958" t="str">
            <v>NULL</v>
          </cell>
          <cell r="AF958">
            <v>2</v>
          </cell>
          <cell r="AG958">
            <v>3</v>
          </cell>
          <cell r="AH958">
            <v>1</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Secondary</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NULL</v>
          </cell>
          <cell r="Y959" t="str">
            <v>NULL</v>
          </cell>
          <cell r="Z959" t="str">
            <v>NULL</v>
          </cell>
          <cell r="AA959" t="str">
            <v>NULL</v>
          </cell>
          <cell r="AB959" t="str">
            <v>NULL</v>
          </cell>
          <cell r="AC959" t="str">
            <v>NULL</v>
          </cell>
          <cell r="AD959">
            <v>2</v>
          </cell>
          <cell r="AE959" t="str">
            <v>NULL</v>
          </cell>
          <cell r="AF959">
            <v>2</v>
          </cell>
          <cell r="AG959">
            <v>2</v>
          </cell>
          <cell r="AH959">
            <v>2</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and the Humber</v>
          </cell>
          <cell r="F960" t="str">
            <v>Northumberland</v>
          </cell>
          <cell r="G960" t="str">
            <v>Wansbeck</v>
          </cell>
          <cell r="H960" t="str">
            <v>NE63 9FZ</v>
          </cell>
          <cell r="I960" t="str">
            <v>Academy Sponsor Led</v>
          </cell>
          <cell r="J960" t="str">
            <v>Secondary</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NULL</v>
          </cell>
          <cell r="Y960">
            <v>3</v>
          </cell>
          <cell r="Z960">
            <v>2</v>
          </cell>
          <cell r="AA960" t="str">
            <v>NULL</v>
          </cell>
          <cell r="AB960" t="str">
            <v>NULL</v>
          </cell>
          <cell r="AC960" t="str">
            <v>NULL</v>
          </cell>
          <cell r="AD960">
            <v>3</v>
          </cell>
          <cell r="AE960" t="str">
            <v>NULL</v>
          </cell>
          <cell r="AF960">
            <v>3</v>
          </cell>
          <cell r="AG960">
            <v>3</v>
          </cell>
          <cell r="AH960">
            <v>3</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and the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S8 deemed S5</v>
          </cell>
          <cell r="Q961" t="str">
            <v>NULL</v>
          </cell>
          <cell r="R961">
            <v>2</v>
          </cell>
          <cell r="S961" t="str">
            <v>NULL</v>
          </cell>
          <cell r="T961">
            <v>2</v>
          </cell>
          <cell r="U961">
            <v>2</v>
          </cell>
          <cell r="V961">
            <v>2</v>
          </cell>
          <cell r="W961">
            <v>2</v>
          </cell>
          <cell r="X961" t="str">
            <v>NULL</v>
          </cell>
          <cell r="Y961" t="str">
            <v>NULL</v>
          </cell>
          <cell r="Z961" t="str">
            <v>NULL</v>
          </cell>
          <cell r="AA961" t="str">
            <v>NULL</v>
          </cell>
          <cell r="AB961" t="str">
            <v>NULL</v>
          </cell>
          <cell r="AC961" t="str">
            <v>NULL</v>
          </cell>
          <cell r="AD961">
            <v>4</v>
          </cell>
          <cell r="AE961" t="str">
            <v>SM</v>
          </cell>
          <cell r="AF961">
            <v>4</v>
          </cell>
          <cell r="AG961">
            <v>4</v>
          </cell>
          <cell r="AH961">
            <v>4</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NULL</v>
          </cell>
          <cell r="Y962" t="str">
            <v>NULL</v>
          </cell>
          <cell r="Z962" t="str">
            <v>NULL</v>
          </cell>
          <cell r="AA962" t="str">
            <v>NULL</v>
          </cell>
          <cell r="AB962" t="str">
            <v>NULL</v>
          </cell>
          <cell r="AC962" t="str">
            <v>NULL</v>
          </cell>
          <cell r="AD962">
            <v>3</v>
          </cell>
          <cell r="AE962" t="str">
            <v>NULL</v>
          </cell>
          <cell r="AF962">
            <v>3</v>
          </cell>
          <cell r="AG962">
            <v>3</v>
          </cell>
          <cell r="AH962">
            <v>2</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NULL</v>
          </cell>
          <cell r="Y963" t="str">
            <v>NULL</v>
          </cell>
          <cell r="Z963">
            <v>2</v>
          </cell>
          <cell r="AA963" t="str">
            <v>NULL</v>
          </cell>
          <cell r="AB963" t="str">
            <v>NULL</v>
          </cell>
          <cell r="AC963" t="str">
            <v>NULL</v>
          </cell>
          <cell r="AD963">
            <v>3</v>
          </cell>
          <cell r="AE963" t="str">
            <v>NULL</v>
          </cell>
          <cell r="AF963">
            <v>3</v>
          </cell>
          <cell r="AG963">
            <v>3</v>
          </cell>
          <cell r="AH963">
            <v>2</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A964" t="str">
            <v>NULL</v>
          </cell>
          <cell r="AB964" t="str">
            <v>NULL</v>
          </cell>
          <cell r="AC964" t="str">
            <v>NULL</v>
          </cell>
          <cell r="AD964">
            <v>4</v>
          </cell>
          <cell r="AE964" t="str">
            <v>SWK</v>
          </cell>
          <cell r="AF964">
            <v>4</v>
          </cell>
          <cell r="AG964">
            <v>4</v>
          </cell>
          <cell r="AH964">
            <v>4</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and the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NULL</v>
          </cell>
          <cell r="Y965" t="str">
            <v>NULL</v>
          </cell>
          <cell r="Z965">
            <v>3</v>
          </cell>
          <cell r="AA965" t="str">
            <v>NULL</v>
          </cell>
          <cell r="AB965" t="str">
            <v>NULL</v>
          </cell>
          <cell r="AC965" t="str">
            <v>NULL</v>
          </cell>
          <cell r="AD965">
            <v>3</v>
          </cell>
          <cell r="AE965" t="str">
            <v>NULL</v>
          </cell>
          <cell r="AF965">
            <v>3</v>
          </cell>
          <cell r="AG965">
            <v>3</v>
          </cell>
          <cell r="AH965">
            <v>3</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Secondary</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NULL</v>
          </cell>
          <cell r="Y966">
            <v>2</v>
          </cell>
          <cell r="Z966">
            <v>3</v>
          </cell>
          <cell r="AA966" t="str">
            <v>NULL</v>
          </cell>
          <cell r="AB966" t="str">
            <v>NULL</v>
          </cell>
          <cell r="AC966" t="str">
            <v>NULL</v>
          </cell>
          <cell r="AD966">
            <v>3</v>
          </cell>
          <cell r="AE966" t="str">
            <v>NULL</v>
          </cell>
          <cell r="AF966">
            <v>3</v>
          </cell>
          <cell r="AG966">
            <v>3</v>
          </cell>
          <cell r="AH966">
            <v>2</v>
          </cell>
          <cell r="AI966">
            <v>2</v>
          </cell>
          <cell r="AJ966" t="str">
            <v>NULL</v>
          </cell>
          <cell r="AK966" t="str">
            <v>NULL</v>
          </cell>
          <cell r="AL966" t="str">
            <v>NULL</v>
          </cell>
        </row>
        <row r="967">
          <cell r="A967">
            <v>135944</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A968" t="str">
            <v>NULL</v>
          </cell>
          <cell r="AB968" t="str">
            <v>NULL</v>
          </cell>
          <cell r="AC968" t="str">
            <v>NULL</v>
          </cell>
          <cell r="AD968">
            <v>4</v>
          </cell>
          <cell r="AE968" t="str">
            <v>SWK</v>
          </cell>
          <cell r="AF968">
            <v>4</v>
          </cell>
          <cell r="AG968">
            <v>4</v>
          </cell>
          <cell r="AH968">
            <v>3</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S8 deemed S5</v>
          </cell>
          <cell r="Q969" t="str">
            <v>NULL</v>
          </cell>
          <cell r="R969">
            <v>3</v>
          </cell>
          <cell r="S969" t="str">
            <v>NULL</v>
          </cell>
          <cell r="T969">
            <v>3</v>
          </cell>
          <cell r="U969">
            <v>3</v>
          </cell>
          <cell r="V969">
            <v>2</v>
          </cell>
          <cell r="W969">
            <v>3</v>
          </cell>
          <cell r="X969" t="str">
            <v>NULL</v>
          </cell>
          <cell r="Y969">
            <v>2</v>
          </cell>
          <cell r="Z969" t="str">
            <v>NULL</v>
          </cell>
          <cell r="AA969" t="str">
            <v>NULL</v>
          </cell>
          <cell r="AB969" t="str">
            <v>NULL</v>
          </cell>
          <cell r="AC969" t="str">
            <v>NULL</v>
          </cell>
          <cell r="AD969">
            <v>2</v>
          </cell>
          <cell r="AE969" t="str">
            <v>NULL</v>
          </cell>
          <cell r="AF969">
            <v>2</v>
          </cell>
          <cell r="AG969">
            <v>2</v>
          </cell>
          <cell r="AH969">
            <v>2</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A970" t="str">
            <v>NULL</v>
          </cell>
          <cell r="AB970" t="str">
            <v>NULL</v>
          </cell>
          <cell r="AC970" t="str">
            <v>NULL</v>
          </cell>
          <cell r="AD970">
            <v>3</v>
          </cell>
          <cell r="AE970" t="str">
            <v>NULL</v>
          </cell>
          <cell r="AF970">
            <v>3</v>
          </cell>
          <cell r="AG970">
            <v>3</v>
          </cell>
          <cell r="AH970">
            <v>3</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Secondary</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NULL</v>
          </cell>
          <cell r="Y971">
            <v>3</v>
          </cell>
          <cell r="Z971">
            <v>2</v>
          </cell>
          <cell r="AA971" t="str">
            <v>NULL</v>
          </cell>
          <cell r="AB971" t="str">
            <v>NULL</v>
          </cell>
          <cell r="AC971" t="str">
            <v>NULL</v>
          </cell>
          <cell r="AD971">
            <v>4</v>
          </cell>
          <cell r="AE971" t="str">
            <v>SWK</v>
          </cell>
          <cell r="AF971">
            <v>4</v>
          </cell>
          <cell r="AG971">
            <v>3</v>
          </cell>
          <cell r="AH971">
            <v>3</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NULL</v>
          </cell>
          <cell r="Y972" t="str">
            <v>NULL</v>
          </cell>
          <cell r="Z972" t="str">
            <v>NULL</v>
          </cell>
          <cell r="AA972" t="str">
            <v>NULL</v>
          </cell>
          <cell r="AB972" t="str">
            <v>NULL</v>
          </cell>
          <cell r="AC972" t="str">
            <v>NULL</v>
          </cell>
          <cell r="AD972">
            <v>1</v>
          </cell>
          <cell r="AE972" t="str">
            <v>NULL</v>
          </cell>
          <cell r="AF972">
            <v>1</v>
          </cell>
          <cell r="AG972">
            <v>1</v>
          </cell>
          <cell r="AH972">
            <v>1</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S8 deemed S5</v>
          </cell>
          <cell r="Q973" t="str">
            <v>NULL</v>
          </cell>
          <cell r="R973">
            <v>3</v>
          </cell>
          <cell r="S973" t="str">
            <v>NULL</v>
          </cell>
          <cell r="T973">
            <v>3</v>
          </cell>
          <cell r="U973">
            <v>3</v>
          </cell>
          <cell r="V973">
            <v>3</v>
          </cell>
          <cell r="W973">
            <v>2</v>
          </cell>
          <cell r="X973" t="str">
            <v>NULL</v>
          </cell>
          <cell r="Y973" t="str">
            <v>NULL</v>
          </cell>
          <cell r="Z973">
            <v>2</v>
          </cell>
          <cell r="AA973" t="str">
            <v>NULL</v>
          </cell>
          <cell r="AB973" t="str">
            <v>NULL</v>
          </cell>
          <cell r="AC973" t="str">
            <v>NULL</v>
          </cell>
          <cell r="AD973">
            <v>4</v>
          </cell>
          <cell r="AE973" t="str">
            <v>SM</v>
          </cell>
          <cell r="AF973">
            <v>4</v>
          </cell>
          <cell r="AG973">
            <v>4</v>
          </cell>
          <cell r="AH973">
            <v>4</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A974" t="str">
            <v>NULL</v>
          </cell>
          <cell r="AB974" t="str">
            <v>NULL</v>
          </cell>
          <cell r="AC974" t="str">
            <v>NULL</v>
          </cell>
          <cell r="AD974">
            <v>4</v>
          </cell>
          <cell r="AE974" t="str">
            <v>SM</v>
          </cell>
          <cell r="AF974">
            <v>4</v>
          </cell>
          <cell r="AG974">
            <v>4</v>
          </cell>
          <cell r="AH974">
            <v>3</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NULL</v>
          </cell>
          <cell r="Y975" t="str">
            <v>NULL</v>
          </cell>
          <cell r="Z975" t="str">
            <v>NULL</v>
          </cell>
          <cell r="AA975" t="str">
            <v>NULL</v>
          </cell>
          <cell r="AB975" t="str">
            <v>NULL</v>
          </cell>
          <cell r="AC975" t="str">
            <v>NULL</v>
          </cell>
          <cell r="AD975">
            <v>2</v>
          </cell>
          <cell r="AE975" t="str">
            <v>NULL</v>
          </cell>
          <cell r="AF975">
            <v>2</v>
          </cell>
          <cell r="AG975">
            <v>2</v>
          </cell>
          <cell r="AH975">
            <v>2</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A976" t="str">
            <v>NULL</v>
          </cell>
          <cell r="AB976" t="str">
            <v>NULL</v>
          </cell>
          <cell r="AC976" t="str">
            <v>NULL</v>
          </cell>
          <cell r="AD976">
            <v>3</v>
          </cell>
          <cell r="AE976" t="str">
            <v>NULL</v>
          </cell>
          <cell r="AF976">
            <v>3</v>
          </cell>
          <cell r="AG976">
            <v>3</v>
          </cell>
          <cell r="AH976">
            <v>3</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A977" t="str">
            <v>NULL</v>
          </cell>
          <cell r="AB977" t="str">
            <v>NULL</v>
          </cell>
          <cell r="AC977" t="str">
            <v>NULL</v>
          </cell>
          <cell r="AD977">
            <v>3</v>
          </cell>
          <cell r="AE977" t="str">
            <v>NULL</v>
          </cell>
          <cell r="AF977">
            <v>3</v>
          </cell>
          <cell r="AG977">
            <v>3</v>
          </cell>
          <cell r="AH977">
            <v>3</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S8 deemed S5</v>
          </cell>
          <cell r="Q978" t="str">
            <v>NULL</v>
          </cell>
          <cell r="R978">
            <v>2</v>
          </cell>
          <cell r="S978" t="str">
            <v>NULL</v>
          </cell>
          <cell r="T978">
            <v>2</v>
          </cell>
          <cell r="U978">
            <v>2</v>
          </cell>
          <cell r="V978">
            <v>2</v>
          </cell>
          <cell r="W978">
            <v>1</v>
          </cell>
          <cell r="X978" t="str">
            <v>NULL</v>
          </cell>
          <cell r="Y978" t="str">
            <v>NULL</v>
          </cell>
          <cell r="Z978">
            <v>2</v>
          </cell>
          <cell r="AA978" t="str">
            <v>NULL</v>
          </cell>
          <cell r="AB978" t="str">
            <v>NULL</v>
          </cell>
          <cell r="AC978" t="str">
            <v>NULL</v>
          </cell>
          <cell r="AD978">
            <v>2</v>
          </cell>
          <cell r="AE978" t="str">
            <v>NULL</v>
          </cell>
          <cell r="AF978">
            <v>2</v>
          </cell>
          <cell r="AG978">
            <v>2</v>
          </cell>
          <cell r="AH978">
            <v>2</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A979" t="str">
            <v>NULL</v>
          </cell>
          <cell r="AB979" t="str">
            <v>NULL</v>
          </cell>
          <cell r="AC979" t="str">
            <v>NULL</v>
          </cell>
          <cell r="AD979">
            <v>3</v>
          </cell>
          <cell r="AE979" t="str">
            <v>NULL</v>
          </cell>
          <cell r="AF979">
            <v>3</v>
          </cell>
          <cell r="AG979">
            <v>3</v>
          </cell>
          <cell r="AH979">
            <v>3</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A980" t="str">
            <v>NULL</v>
          </cell>
          <cell r="AB980" t="str">
            <v>NULL</v>
          </cell>
          <cell r="AC980" t="str">
            <v>NULL</v>
          </cell>
          <cell r="AD980">
            <v>4</v>
          </cell>
          <cell r="AE980" t="str">
            <v>SM</v>
          </cell>
          <cell r="AF980">
            <v>4</v>
          </cell>
          <cell r="AG980">
            <v>4</v>
          </cell>
          <cell r="AH980">
            <v>3</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S8 deemed S5</v>
          </cell>
          <cell r="Q981" t="str">
            <v>NULL</v>
          </cell>
          <cell r="R981">
            <v>3</v>
          </cell>
          <cell r="S981" t="str">
            <v>NULL</v>
          </cell>
          <cell r="T981">
            <v>3</v>
          </cell>
          <cell r="U981">
            <v>3</v>
          </cell>
          <cell r="V981">
            <v>2</v>
          </cell>
          <cell r="W981">
            <v>3</v>
          </cell>
          <cell r="X981" t="str">
            <v>NULL</v>
          </cell>
          <cell r="Y981" t="str">
            <v>NULL</v>
          </cell>
          <cell r="Z981">
            <v>2</v>
          </cell>
          <cell r="AA981" t="str">
            <v>NULL</v>
          </cell>
          <cell r="AB981" t="str">
            <v>NULL</v>
          </cell>
          <cell r="AC981" t="str">
            <v>NULL</v>
          </cell>
          <cell r="AD981">
            <v>2</v>
          </cell>
          <cell r="AE981" t="str">
            <v>NULL</v>
          </cell>
          <cell r="AF981">
            <v>2</v>
          </cell>
          <cell r="AG981">
            <v>2</v>
          </cell>
          <cell r="AH981">
            <v>2</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A982" t="str">
            <v>NULL</v>
          </cell>
          <cell r="AB982" t="str">
            <v>NULL</v>
          </cell>
          <cell r="AC982" t="str">
            <v>NULL</v>
          </cell>
          <cell r="AD982">
            <v>4</v>
          </cell>
          <cell r="AE982" t="str">
            <v>SM</v>
          </cell>
          <cell r="AF982">
            <v>4</v>
          </cell>
          <cell r="AG982">
            <v>4</v>
          </cell>
          <cell r="AH982">
            <v>4</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A983" t="str">
            <v>NULL</v>
          </cell>
          <cell r="AB983" t="str">
            <v>NULL</v>
          </cell>
          <cell r="AC983" t="str">
            <v>NULL</v>
          </cell>
          <cell r="AD983">
            <v>4</v>
          </cell>
          <cell r="AE983" t="str">
            <v>SM</v>
          </cell>
          <cell r="AF983">
            <v>4</v>
          </cell>
          <cell r="AG983">
            <v>4</v>
          </cell>
          <cell r="AH983">
            <v>4</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NULL</v>
          </cell>
          <cell r="Y984" t="str">
            <v>NULL</v>
          </cell>
          <cell r="Z984" t="str">
            <v>NULL</v>
          </cell>
          <cell r="AA984" t="str">
            <v>NULL</v>
          </cell>
          <cell r="AB984" t="str">
            <v>NULL</v>
          </cell>
          <cell r="AC984" t="str">
            <v>NULL</v>
          </cell>
          <cell r="AD984">
            <v>4</v>
          </cell>
          <cell r="AE984" t="str">
            <v>SWK</v>
          </cell>
          <cell r="AF984">
            <v>4</v>
          </cell>
          <cell r="AG984">
            <v>3</v>
          </cell>
          <cell r="AH984">
            <v>3</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A985" t="str">
            <v>NULL</v>
          </cell>
          <cell r="AB985" t="str">
            <v>NULL</v>
          </cell>
          <cell r="AC985" t="str">
            <v>NULL</v>
          </cell>
          <cell r="AD985">
            <v>3</v>
          </cell>
          <cell r="AE985" t="str">
            <v>NULL</v>
          </cell>
          <cell r="AF985">
            <v>3</v>
          </cell>
          <cell r="AG985">
            <v>3</v>
          </cell>
          <cell r="AH985" t="str">
            <v>NULL</v>
          </cell>
          <cell r="AI985">
            <v>3</v>
          </cell>
          <cell r="AJ985">
            <v>2</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A986" t="str">
            <v>NULL</v>
          </cell>
          <cell r="AB986" t="str">
            <v>NULL</v>
          </cell>
          <cell r="AC986" t="str">
            <v>NULL</v>
          </cell>
          <cell r="AD986">
            <v>4</v>
          </cell>
          <cell r="AE986" t="str">
            <v>SM</v>
          </cell>
          <cell r="AF986">
            <v>4</v>
          </cell>
          <cell r="AG986">
            <v>4</v>
          </cell>
          <cell r="AH986">
            <v>4</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Secondary</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NULL</v>
          </cell>
          <cell r="Y987">
            <v>2</v>
          </cell>
          <cell r="Z987">
            <v>4</v>
          </cell>
          <cell r="AA987" t="str">
            <v>NULL</v>
          </cell>
          <cell r="AB987" t="str">
            <v>NULL</v>
          </cell>
          <cell r="AC987" t="str">
            <v>NULL</v>
          </cell>
          <cell r="AD987">
            <v>3</v>
          </cell>
          <cell r="AE987" t="str">
            <v>NULL</v>
          </cell>
          <cell r="AF987">
            <v>3</v>
          </cell>
          <cell r="AG987">
            <v>3</v>
          </cell>
          <cell r="AH987">
            <v>2</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A988" t="str">
            <v>NULL</v>
          </cell>
          <cell r="AB988" t="str">
            <v>NULL</v>
          </cell>
          <cell r="AC988" t="str">
            <v>NULL</v>
          </cell>
          <cell r="AD988">
            <v>4</v>
          </cell>
          <cell r="AE988" t="str">
            <v>SM</v>
          </cell>
          <cell r="AF988">
            <v>4</v>
          </cell>
          <cell r="AG988">
            <v>4</v>
          </cell>
          <cell r="AH988">
            <v>4</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A989" t="str">
            <v>NULL</v>
          </cell>
          <cell r="AB989" t="str">
            <v>NULL</v>
          </cell>
          <cell r="AC989" t="str">
            <v>NULL</v>
          </cell>
          <cell r="AD989">
            <v>4</v>
          </cell>
          <cell r="AE989" t="str">
            <v>SM</v>
          </cell>
          <cell r="AF989">
            <v>4</v>
          </cell>
          <cell r="AG989">
            <v>4</v>
          </cell>
          <cell r="AH989">
            <v>4</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S8 deemed S5</v>
          </cell>
          <cell r="Q990">
            <v>118893</v>
          </cell>
          <cell r="R990">
            <v>3</v>
          </cell>
          <cell r="S990" t="str">
            <v>NULL</v>
          </cell>
          <cell r="T990">
            <v>3</v>
          </cell>
          <cell r="U990">
            <v>3</v>
          </cell>
          <cell r="V990">
            <v>2</v>
          </cell>
          <cell r="W990">
            <v>3</v>
          </cell>
          <cell r="X990" t="str">
            <v>NULL</v>
          </cell>
          <cell r="Y990" t="str">
            <v>NULL</v>
          </cell>
          <cell r="Z990">
            <v>3</v>
          </cell>
          <cell r="AA990" t="str">
            <v>NULL</v>
          </cell>
          <cell r="AB990" t="str">
            <v>NULL</v>
          </cell>
          <cell r="AC990" t="str">
            <v>NULL</v>
          </cell>
          <cell r="AD990">
            <v>2</v>
          </cell>
          <cell r="AE990" t="str">
            <v>NULL</v>
          </cell>
          <cell r="AF990">
            <v>2</v>
          </cell>
          <cell r="AG990">
            <v>2</v>
          </cell>
          <cell r="AH990">
            <v>2</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S8 deemed S5</v>
          </cell>
          <cell r="Q991">
            <v>134044</v>
          </cell>
          <cell r="R991">
            <v>3</v>
          </cell>
          <cell r="S991" t="str">
            <v>NULL</v>
          </cell>
          <cell r="T991">
            <v>3</v>
          </cell>
          <cell r="U991">
            <v>3</v>
          </cell>
          <cell r="V991">
            <v>3</v>
          </cell>
          <cell r="W991">
            <v>3</v>
          </cell>
          <cell r="X991" t="str">
            <v>NULL</v>
          </cell>
          <cell r="Y991">
            <v>3</v>
          </cell>
          <cell r="Z991" t="str">
            <v>NULL</v>
          </cell>
          <cell r="AA991" t="str">
            <v>NULL</v>
          </cell>
          <cell r="AB991" t="str">
            <v>NULL</v>
          </cell>
          <cell r="AC991" t="str">
            <v>NULL</v>
          </cell>
          <cell r="AD991">
            <v>1</v>
          </cell>
          <cell r="AE991" t="str">
            <v>NULL</v>
          </cell>
          <cell r="AF991">
            <v>1</v>
          </cell>
          <cell r="AG991">
            <v>1</v>
          </cell>
          <cell r="AH991">
            <v>1</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A992" t="str">
            <v>NULL</v>
          </cell>
          <cell r="AB992" t="str">
            <v>NULL</v>
          </cell>
          <cell r="AC992" t="str">
            <v>NULL</v>
          </cell>
          <cell r="AD992">
            <v>3</v>
          </cell>
          <cell r="AE992" t="str">
            <v>NULL</v>
          </cell>
          <cell r="AF992">
            <v>3</v>
          </cell>
          <cell r="AG992">
            <v>3</v>
          </cell>
          <cell r="AH992">
            <v>3</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Does not have a sixth form</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NULL</v>
          </cell>
          <cell r="Y993" t="str">
            <v>NULL</v>
          </cell>
          <cell r="Z993" t="str">
            <v>NULL</v>
          </cell>
          <cell r="AA993" t="str">
            <v>NULL</v>
          </cell>
          <cell r="AB993" t="str">
            <v>NULL</v>
          </cell>
          <cell r="AC993" t="str">
            <v>NULL</v>
          </cell>
          <cell r="AD993">
            <v>2</v>
          </cell>
          <cell r="AE993" t="str">
            <v>NULL</v>
          </cell>
          <cell r="AF993">
            <v>2</v>
          </cell>
          <cell r="AG993">
            <v>2</v>
          </cell>
          <cell r="AH993">
            <v>1</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S8 deemed S5</v>
          </cell>
          <cell r="Q994" t="str">
            <v>NULL</v>
          </cell>
          <cell r="R994">
            <v>2</v>
          </cell>
          <cell r="S994" t="str">
            <v>NULL</v>
          </cell>
          <cell r="T994">
            <v>3</v>
          </cell>
          <cell r="U994">
            <v>2</v>
          </cell>
          <cell r="V994">
            <v>2</v>
          </cell>
          <cell r="W994">
            <v>2</v>
          </cell>
          <cell r="X994" t="str">
            <v>NULL</v>
          </cell>
          <cell r="Y994" t="str">
            <v>NULL</v>
          </cell>
          <cell r="Z994">
            <v>3</v>
          </cell>
          <cell r="AA994" t="str">
            <v>NULL</v>
          </cell>
          <cell r="AB994" t="str">
            <v>NULL</v>
          </cell>
          <cell r="AC994" t="str">
            <v>NULL</v>
          </cell>
          <cell r="AD994">
            <v>4</v>
          </cell>
          <cell r="AE994" t="str">
            <v>SM</v>
          </cell>
          <cell r="AF994">
            <v>4</v>
          </cell>
          <cell r="AG994">
            <v>4</v>
          </cell>
          <cell r="AH994">
            <v>4</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A995" t="str">
            <v>NULL</v>
          </cell>
          <cell r="AB995" t="str">
            <v>NULL</v>
          </cell>
          <cell r="AC995" t="str">
            <v>NULL</v>
          </cell>
          <cell r="AD995">
            <v>4</v>
          </cell>
          <cell r="AE995" t="str">
            <v>SM</v>
          </cell>
          <cell r="AF995">
            <v>4</v>
          </cell>
          <cell r="AG995">
            <v>4</v>
          </cell>
          <cell r="AH995">
            <v>4</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Secondary</v>
          </cell>
          <cell r="K996" t="str">
            <v>Does not have a sixth form</v>
          </cell>
          <cell r="L996">
            <v>10005601</v>
          </cell>
          <cell r="M996">
            <v>42353</v>
          </cell>
          <cell r="N996">
            <v>42354</v>
          </cell>
          <cell r="O996" t="str">
            <v>Maintained Academy and School Short inspection</v>
          </cell>
          <cell r="P996" t="str">
            <v>Schools - S8 deemed S5</v>
          </cell>
          <cell r="Q996">
            <v>109657</v>
          </cell>
          <cell r="R996">
            <v>2</v>
          </cell>
          <cell r="S996" t="str">
            <v>NULL</v>
          </cell>
          <cell r="T996">
            <v>2</v>
          </cell>
          <cell r="U996">
            <v>2</v>
          </cell>
          <cell r="V996">
            <v>2</v>
          </cell>
          <cell r="W996">
            <v>2</v>
          </cell>
          <cell r="X996" t="str">
            <v>NULL</v>
          </cell>
          <cell r="Y996" t="str">
            <v>NULL</v>
          </cell>
          <cell r="Z996" t="str">
            <v>NULL</v>
          </cell>
          <cell r="AA996" t="str">
            <v>NULL</v>
          </cell>
          <cell r="AB996" t="str">
            <v>NULL</v>
          </cell>
          <cell r="AC996" t="str">
            <v>NULL</v>
          </cell>
          <cell r="AD996">
            <v>2</v>
          </cell>
          <cell r="AE996" t="str">
            <v>NULL</v>
          </cell>
          <cell r="AF996">
            <v>2</v>
          </cell>
          <cell r="AG996">
            <v>2</v>
          </cell>
          <cell r="AH996">
            <v>2</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Secondary</v>
          </cell>
          <cell r="K997" t="str">
            <v>Does not have a sixth form</v>
          </cell>
          <cell r="L997">
            <v>10000532</v>
          </cell>
          <cell r="M997">
            <v>42348</v>
          </cell>
          <cell r="N997">
            <v>42349</v>
          </cell>
          <cell r="O997" t="str">
            <v>Maintained Academy and School Short inspection</v>
          </cell>
          <cell r="P997" t="str">
            <v>Schools - S8 deemed S5</v>
          </cell>
          <cell r="Q997">
            <v>109697</v>
          </cell>
          <cell r="R997">
            <v>2</v>
          </cell>
          <cell r="S997" t="str">
            <v>NULL</v>
          </cell>
          <cell r="T997">
            <v>2</v>
          </cell>
          <cell r="U997">
            <v>2</v>
          </cell>
          <cell r="V997">
            <v>2</v>
          </cell>
          <cell r="W997">
            <v>2</v>
          </cell>
          <cell r="X997" t="str">
            <v>NULL</v>
          </cell>
          <cell r="Y997" t="str">
            <v>NULL</v>
          </cell>
          <cell r="Z997" t="str">
            <v>NULL</v>
          </cell>
          <cell r="AA997" t="str">
            <v>NULL</v>
          </cell>
          <cell r="AB997" t="str">
            <v>NULL</v>
          </cell>
          <cell r="AC997" t="str">
            <v>NULL</v>
          </cell>
          <cell r="AD997">
            <v>2</v>
          </cell>
          <cell r="AE997" t="str">
            <v>NULL</v>
          </cell>
          <cell r="AF997">
            <v>2</v>
          </cell>
          <cell r="AG997">
            <v>2</v>
          </cell>
          <cell r="AH997">
            <v>1</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A998" t="str">
            <v>NULL</v>
          </cell>
          <cell r="AB998" t="str">
            <v>NULL</v>
          </cell>
          <cell r="AC998" t="str">
            <v>NULL</v>
          </cell>
          <cell r="AD998">
            <v>3</v>
          </cell>
          <cell r="AE998" t="str">
            <v>NULL</v>
          </cell>
          <cell r="AF998">
            <v>3</v>
          </cell>
          <cell r="AG998">
            <v>3</v>
          </cell>
          <cell r="AH998">
            <v>2</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A999" t="str">
            <v>NULL</v>
          </cell>
          <cell r="AB999" t="str">
            <v>NULL</v>
          </cell>
          <cell r="AC999" t="str">
            <v>NULL</v>
          </cell>
          <cell r="AD999">
            <v>4</v>
          </cell>
          <cell r="AE999" t="str">
            <v>SM</v>
          </cell>
          <cell r="AF999">
            <v>3</v>
          </cell>
          <cell r="AG999">
            <v>3</v>
          </cell>
          <cell r="AH999">
            <v>4</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NULL</v>
          </cell>
          <cell r="Y1000" t="str">
            <v>NULL</v>
          </cell>
          <cell r="Z1000" t="str">
            <v>NULL</v>
          </cell>
          <cell r="AA1000" t="str">
            <v>NULL</v>
          </cell>
          <cell r="AB1000" t="str">
            <v>NULL</v>
          </cell>
          <cell r="AC1000" t="str">
            <v>NULL</v>
          </cell>
          <cell r="AD1000">
            <v>3</v>
          </cell>
          <cell r="AE1000" t="str">
            <v>NULL</v>
          </cell>
          <cell r="AF1000">
            <v>3</v>
          </cell>
          <cell r="AG1000">
            <v>3</v>
          </cell>
          <cell r="AH1000">
            <v>2</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NULL</v>
          </cell>
          <cell r="Y1001" t="str">
            <v>NULL</v>
          </cell>
          <cell r="Z1001" t="str">
            <v>NULL</v>
          </cell>
          <cell r="AA1001" t="str">
            <v>NULL</v>
          </cell>
          <cell r="AB1001" t="str">
            <v>NULL</v>
          </cell>
          <cell r="AC1001" t="str">
            <v>NULL</v>
          </cell>
          <cell r="AD1001">
            <v>2</v>
          </cell>
          <cell r="AE1001" t="str">
            <v>NULL</v>
          </cell>
          <cell r="AF1001">
            <v>2</v>
          </cell>
          <cell r="AG1001">
            <v>2</v>
          </cell>
          <cell r="AH1001">
            <v>1</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A1002" t="str">
            <v>NULL</v>
          </cell>
          <cell r="AB1002" t="str">
            <v>NULL</v>
          </cell>
          <cell r="AC1002" t="str">
            <v>NULL</v>
          </cell>
          <cell r="AD1002">
            <v>3</v>
          </cell>
          <cell r="AE1002" t="str">
            <v>NULL</v>
          </cell>
          <cell r="AF1002">
            <v>3</v>
          </cell>
          <cell r="AG1002">
            <v>3</v>
          </cell>
          <cell r="AH1002">
            <v>3</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A1003" t="str">
            <v>NULL</v>
          </cell>
          <cell r="AB1003" t="str">
            <v>NULL</v>
          </cell>
          <cell r="AC1003" t="str">
            <v>NULL</v>
          </cell>
          <cell r="AD1003">
            <v>3</v>
          </cell>
          <cell r="AE1003" t="str">
            <v>NULL</v>
          </cell>
          <cell r="AF1003">
            <v>3</v>
          </cell>
          <cell r="AG1003">
            <v>3</v>
          </cell>
          <cell r="AH1003">
            <v>3</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A1004" t="str">
            <v>NULL</v>
          </cell>
          <cell r="AB1004" t="str">
            <v>NULL</v>
          </cell>
          <cell r="AC1004" t="str">
            <v>NULL</v>
          </cell>
          <cell r="AD1004">
            <v>4</v>
          </cell>
          <cell r="AE1004" t="str">
            <v>SM</v>
          </cell>
          <cell r="AF1004">
            <v>3</v>
          </cell>
          <cell r="AG1004">
            <v>3</v>
          </cell>
          <cell r="AH1004">
            <v>4</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PRU</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A1005" t="str">
            <v>NULL</v>
          </cell>
          <cell r="AB1005" t="str">
            <v>NULL</v>
          </cell>
          <cell r="AC1005" t="str">
            <v>NULL</v>
          </cell>
          <cell r="AD1005">
            <v>4</v>
          </cell>
          <cell r="AE1005" t="str">
            <v>SM</v>
          </cell>
          <cell r="AF1005">
            <v>4</v>
          </cell>
          <cell r="AG1005">
            <v>4</v>
          </cell>
          <cell r="AH1005">
            <v>3</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A1006" t="str">
            <v>NULL</v>
          </cell>
          <cell r="AB1006" t="str">
            <v>NULL</v>
          </cell>
          <cell r="AC1006" t="str">
            <v>NULL</v>
          </cell>
          <cell r="AD1006">
            <v>4</v>
          </cell>
          <cell r="AE1006" t="str">
            <v>SWK</v>
          </cell>
          <cell r="AF1006">
            <v>4</v>
          </cell>
          <cell r="AG1006">
            <v>4</v>
          </cell>
          <cell r="AH1006">
            <v>3</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NULL</v>
          </cell>
          <cell r="Y1007" t="str">
            <v>NULL</v>
          </cell>
          <cell r="Z1007" t="str">
            <v>NULL</v>
          </cell>
          <cell r="AA1007" t="str">
            <v>NULL</v>
          </cell>
          <cell r="AB1007" t="str">
            <v>NULL</v>
          </cell>
          <cell r="AC1007" t="str">
            <v>NULL</v>
          </cell>
          <cell r="AD1007">
            <v>2</v>
          </cell>
          <cell r="AE1007" t="str">
            <v>NULL</v>
          </cell>
          <cell r="AF1007">
            <v>2</v>
          </cell>
          <cell r="AG1007">
            <v>2</v>
          </cell>
          <cell r="AH1007">
            <v>2</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A1008" t="str">
            <v>NULL</v>
          </cell>
          <cell r="AB1008" t="str">
            <v>NULL</v>
          </cell>
          <cell r="AC1008" t="str">
            <v>NULL</v>
          </cell>
          <cell r="AD1008">
            <v>4</v>
          </cell>
          <cell r="AE1008" t="str">
            <v>SM</v>
          </cell>
          <cell r="AF1008">
            <v>4</v>
          </cell>
          <cell r="AG1008">
            <v>4</v>
          </cell>
          <cell r="AH1008">
            <v>3</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A1009" t="str">
            <v>NULL</v>
          </cell>
          <cell r="AB1009" t="str">
            <v>NULL</v>
          </cell>
          <cell r="AC1009" t="str">
            <v>NULL</v>
          </cell>
          <cell r="AD1009">
            <v>3</v>
          </cell>
          <cell r="AE1009" t="str">
            <v>NULL</v>
          </cell>
          <cell r="AF1009">
            <v>3</v>
          </cell>
          <cell r="AG1009">
            <v>3</v>
          </cell>
          <cell r="AH1009">
            <v>3</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A1010" t="str">
            <v>NULL</v>
          </cell>
          <cell r="AB1010" t="str">
            <v>NULL</v>
          </cell>
          <cell r="AC1010" t="str">
            <v>NULL</v>
          </cell>
          <cell r="AD1010">
            <v>3</v>
          </cell>
          <cell r="AE1010" t="str">
            <v>NULL</v>
          </cell>
          <cell r="AF1010">
            <v>3</v>
          </cell>
          <cell r="AG1010">
            <v>3</v>
          </cell>
          <cell r="AH1010">
            <v>3</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A1011" t="str">
            <v>NULL</v>
          </cell>
          <cell r="AB1011" t="str">
            <v>NULL</v>
          </cell>
          <cell r="AC1011" t="str">
            <v>NULL</v>
          </cell>
          <cell r="AD1011">
            <v>4</v>
          </cell>
          <cell r="AE1011" t="str">
            <v>SM</v>
          </cell>
          <cell r="AF1011">
            <v>4</v>
          </cell>
          <cell r="AG1011">
            <v>4</v>
          </cell>
          <cell r="AH1011">
            <v>4</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NULL</v>
          </cell>
          <cell r="Y1012">
            <v>2</v>
          </cell>
          <cell r="Z1012" t="str">
            <v>NULL</v>
          </cell>
          <cell r="AA1012" t="str">
            <v>NULL</v>
          </cell>
          <cell r="AB1012" t="str">
            <v>NULL</v>
          </cell>
          <cell r="AC1012" t="str">
            <v>NULL</v>
          </cell>
          <cell r="AD1012">
            <v>4</v>
          </cell>
          <cell r="AE1012" t="str">
            <v>SWK</v>
          </cell>
          <cell r="AF1012">
            <v>4</v>
          </cell>
          <cell r="AG1012">
            <v>4</v>
          </cell>
          <cell r="AH1012">
            <v>3</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Has a sixth form</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A1013" t="str">
            <v>NULL</v>
          </cell>
          <cell r="AB1013" t="str">
            <v>NULL</v>
          </cell>
          <cell r="AC1013" t="str">
            <v>NULL</v>
          </cell>
          <cell r="AD1013">
            <v>4</v>
          </cell>
          <cell r="AE1013" t="str">
            <v>SM</v>
          </cell>
          <cell r="AF1013">
            <v>4</v>
          </cell>
          <cell r="AG1013">
            <v>4</v>
          </cell>
          <cell r="AH1013">
            <v>3</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and the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NULL</v>
          </cell>
          <cell r="Y1014" t="str">
            <v>NULL</v>
          </cell>
          <cell r="Z1014" t="str">
            <v>NULL</v>
          </cell>
          <cell r="AA1014" t="str">
            <v>NULL</v>
          </cell>
          <cell r="AB1014" t="str">
            <v>NULL</v>
          </cell>
          <cell r="AC1014" t="str">
            <v>NULL</v>
          </cell>
          <cell r="AD1014">
            <v>3</v>
          </cell>
          <cell r="AE1014" t="str">
            <v>NULL</v>
          </cell>
          <cell r="AF1014">
            <v>3</v>
          </cell>
          <cell r="AG1014">
            <v>3</v>
          </cell>
          <cell r="AH1014">
            <v>3</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S8 deemed S5</v>
          </cell>
          <cell r="Q1015">
            <v>111842</v>
          </cell>
          <cell r="R1015">
            <v>3</v>
          </cell>
          <cell r="S1015" t="str">
            <v>NULL</v>
          </cell>
          <cell r="T1015">
            <v>3</v>
          </cell>
          <cell r="U1015">
            <v>3</v>
          </cell>
          <cell r="V1015">
            <v>2</v>
          </cell>
          <cell r="W1015">
            <v>3</v>
          </cell>
          <cell r="X1015" t="str">
            <v>NULL</v>
          </cell>
          <cell r="Y1015" t="str">
            <v>NULL</v>
          </cell>
          <cell r="Z1015" t="str">
            <v>NULL</v>
          </cell>
          <cell r="AA1015" t="str">
            <v>NULL</v>
          </cell>
          <cell r="AB1015" t="str">
            <v>NULL</v>
          </cell>
          <cell r="AC1015" t="str">
            <v>NULL</v>
          </cell>
          <cell r="AD1015">
            <v>2</v>
          </cell>
          <cell r="AE1015" t="str">
            <v>NULL</v>
          </cell>
          <cell r="AF1015">
            <v>2</v>
          </cell>
          <cell r="AG1015">
            <v>2</v>
          </cell>
          <cell r="AH1015">
            <v>2</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S8 deemed S5</v>
          </cell>
          <cell r="Q1016">
            <v>113909</v>
          </cell>
          <cell r="R1016">
            <v>3</v>
          </cell>
          <cell r="S1016" t="str">
            <v>NULL</v>
          </cell>
          <cell r="T1016">
            <v>3</v>
          </cell>
          <cell r="U1016">
            <v>3</v>
          </cell>
          <cell r="V1016">
            <v>2</v>
          </cell>
          <cell r="W1016">
            <v>3</v>
          </cell>
          <cell r="X1016" t="str">
            <v>NULL</v>
          </cell>
          <cell r="Y1016" t="str">
            <v>NULL</v>
          </cell>
          <cell r="Z1016">
            <v>3</v>
          </cell>
          <cell r="AA1016" t="str">
            <v>NULL</v>
          </cell>
          <cell r="AB1016" t="str">
            <v>NULL</v>
          </cell>
          <cell r="AC1016" t="str">
            <v>NULL</v>
          </cell>
          <cell r="AD1016">
            <v>1</v>
          </cell>
          <cell r="AE1016" t="str">
            <v>NULL</v>
          </cell>
          <cell r="AF1016">
            <v>1</v>
          </cell>
          <cell r="AG1016">
            <v>1</v>
          </cell>
          <cell r="AH1016">
            <v>1</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NULL</v>
          </cell>
          <cell r="Y1017" t="str">
            <v>NULL</v>
          </cell>
          <cell r="Z1017" t="str">
            <v>NULL</v>
          </cell>
          <cell r="AA1017" t="str">
            <v>NULL</v>
          </cell>
          <cell r="AB1017" t="str">
            <v>NULL</v>
          </cell>
          <cell r="AC1017" t="str">
            <v>NULL</v>
          </cell>
          <cell r="AD1017">
            <v>2</v>
          </cell>
          <cell r="AE1017" t="str">
            <v>NULL</v>
          </cell>
          <cell r="AF1017">
            <v>2</v>
          </cell>
          <cell r="AG1017">
            <v>2</v>
          </cell>
          <cell r="AH1017">
            <v>2</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NULL</v>
          </cell>
          <cell r="Y1018" t="str">
            <v>NULL</v>
          </cell>
          <cell r="Z1018" t="str">
            <v>NULL</v>
          </cell>
          <cell r="AA1018" t="str">
            <v>NULL</v>
          </cell>
          <cell r="AB1018" t="str">
            <v>NULL</v>
          </cell>
          <cell r="AC1018" t="str">
            <v>NULL</v>
          </cell>
          <cell r="AD1018">
            <v>2</v>
          </cell>
          <cell r="AE1018" t="str">
            <v>NULL</v>
          </cell>
          <cell r="AF1018">
            <v>2</v>
          </cell>
          <cell r="AG1018">
            <v>2</v>
          </cell>
          <cell r="AH1018">
            <v>2</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S8 deemed S5</v>
          </cell>
          <cell r="Q1019">
            <v>124795</v>
          </cell>
          <cell r="R1019">
            <v>2</v>
          </cell>
          <cell r="S1019" t="str">
            <v>NULL</v>
          </cell>
          <cell r="T1019">
            <v>2</v>
          </cell>
          <cell r="U1019">
            <v>2</v>
          </cell>
          <cell r="V1019">
            <v>2</v>
          </cell>
          <cell r="W1019">
            <v>2</v>
          </cell>
          <cell r="X1019" t="str">
            <v>NULL</v>
          </cell>
          <cell r="Y1019" t="str">
            <v>NULL</v>
          </cell>
          <cell r="Z1019" t="str">
            <v>NULL</v>
          </cell>
          <cell r="AA1019" t="str">
            <v>NULL</v>
          </cell>
          <cell r="AB1019" t="str">
            <v>NULL</v>
          </cell>
          <cell r="AC1019" t="str">
            <v>NULL</v>
          </cell>
          <cell r="AD1019">
            <v>2</v>
          </cell>
          <cell r="AE1019" t="str">
            <v>NULL</v>
          </cell>
          <cell r="AF1019">
            <v>2</v>
          </cell>
          <cell r="AG1019">
            <v>2</v>
          </cell>
          <cell r="AH1019">
            <v>2</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and the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NULL</v>
          </cell>
          <cell r="Y1020" t="str">
            <v>NULL</v>
          </cell>
          <cell r="Z1020" t="str">
            <v>NULL</v>
          </cell>
          <cell r="AA1020" t="str">
            <v>NULL</v>
          </cell>
          <cell r="AB1020" t="str">
            <v>NULL</v>
          </cell>
          <cell r="AC1020" t="str">
            <v>NULL</v>
          </cell>
          <cell r="AD1020">
            <v>2</v>
          </cell>
          <cell r="AE1020" t="str">
            <v>NULL</v>
          </cell>
          <cell r="AF1020">
            <v>2</v>
          </cell>
          <cell r="AG1020">
            <v>2</v>
          </cell>
          <cell r="AH1020">
            <v>1</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S8 deemed S5</v>
          </cell>
          <cell r="Q1021">
            <v>110897</v>
          </cell>
          <cell r="R1021">
            <v>3</v>
          </cell>
          <cell r="S1021" t="str">
            <v>NULL</v>
          </cell>
          <cell r="T1021">
            <v>3</v>
          </cell>
          <cell r="U1021">
            <v>3</v>
          </cell>
          <cell r="V1021">
            <v>2</v>
          </cell>
          <cell r="W1021">
            <v>2</v>
          </cell>
          <cell r="X1021" t="str">
            <v>NULL</v>
          </cell>
          <cell r="Y1021" t="str">
            <v>NULL</v>
          </cell>
          <cell r="Z1021">
            <v>2</v>
          </cell>
          <cell r="AA1021" t="str">
            <v>NULL</v>
          </cell>
          <cell r="AB1021" t="str">
            <v>NULL</v>
          </cell>
          <cell r="AC1021" t="str">
            <v>NULL</v>
          </cell>
          <cell r="AD1021">
            <v>4</v>
          </cell>
          <cell r="AE1021" t="str">
            <v>SM</v>
          </cell>
          <cell r="AF1021">
            <v>3</v>
          </cell>
          <cell r="AG1021">
            <v>3</v>
          </cell>
          <cell r="AH1021">
            <v>4</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S8 deemed S5</v>
          </cell>
          <cell r="Q1022">
            <v>105983</v>
          </cell>
          <cell r="R1022">
            <v>2</v>
          </cell>
          <cell r="S1022" t="str">
            <v>NULL</v>
          </cell>
          <cell r="T1022">
            <v>2</v>
          </cell>
          <cell r="U1022">
            <v>2</v>
          </cell>
          <cell r="V1022">
            <v>2</v>
          </cell>
          <cell r="W1022">
            <v>2</v>
          </cell>
          <cell r="X1022" t="str">
            <v>NULL</v>
          </cell>
          <cell r="Y1022" t="str">
            <v>NULL</v>
          </cell>
          <cell r="Z1022" t="str">
            <v>NULL</v>
          </cell>
          <cell r="AA1022" t="str">
            <v>NULL</v>
          </cell>
          <cell r="AB1022" t="str">
            <v>NULL</v>
          </cell>
          <cell r="AC1022" t="str">
            <v>NULL</v>
          </cell>
          <cell r="AD1022">
            <v>2</v>
          </cell>
          <cell r="AE1022" t="str">
            <v>NULL</v>
          </cell>
          <cell r="AF1022">
            <v>2</v>
          </cell>
          <cell r="AG1022">
            <v>2</v>
          </cell>
          <cell r="AH1022">
            <v>2</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S8 deemed S5</v>
          </cell>
          <cell r="Q1023">
            <v>117540</v>
          </cell>
          <cell r="R1023">
            <v>2</v>
          </cell>
          <cell r="S1023" t="str">
            <v>NULL</v>
          </cell>
          <cell r="T1023">
            <v>2</v>
          </cell>
          <cell r="U1023">
            <v>2</v>
          </cell>
          <cell r="V1023">
            <v>1</v>
          </cell>
          <cell r="W1023">
            <v>2</v>
          </cell>
          <cell r="X1023" t="str">
            <v>NULL</v>
          </cell>
          <cell r="Y1023" t="str">
            <v>NULL</v>
          </cell>
          <cell r="Z1023">
            <v>2</v>
          </cell>
          <cell r="AA1023" t="str">
            <v>NULL</v>
          </cell>
          <cell r="AB1023" t="str">
            <v>NULL</v>
          </cell>
          <cell r="AC1023" t="str">
            <v>NULL</v>
          </cell>
          <cell r="AD1023">
            <v>2</v>
          </cell>
          <cell r="AE1023" t="str">
            <v>NULL</v>
          </cell>
          <cell r="AF1023">
            <v>2</v>
          </cell>
          <cell r="AG1023">
            <v>2</v>
          </cell>
          <cell r="AH1023">
            <v>2</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S8 deemed S5</v>
          </cell>
          <cell r="Q1024">
            <v>115262</v>
          </cell>
          <cell r="R1024">
            <v>2</v>
          </cell>
          <cell r="S1024" t="str">
            <v>NULL</v>
          </cell>
          <cell r="T1024">
            <v>2</v>
          </cell>
          <cell r="U1024">
            <v>2</v>
          </cell>
          <cell r="V1024">
            <v>2</v>
          </cell>
          <cell r="W1024">
            <v>2</v>
          </cell>
          <cell r="X1024" t="str">
            <v>NULL</v>
          </cell>
          <cell r="Y1024">
            <v>1</v>
          </cell>
          <cell r="Z1024" t="str">
            <v>NULL</v>
          </cell>
          <cell r="AA1024" t="str">
            <v>NULL</v>
          </cell>
          <cell r="AB1024" t="str">
            <v>NULL</v>
          </cell>
          <cell r="AC1024" t="str">
            <v>NULL</v>
          </cell>
          <cell r="AD1024">
            <v>2</v>
          </cell>
          <cell r="AE1024" t="str">
            <v>NULL</v>
          </cell>
          <cell r="AF1024">
            <v>2</v>
          </cell>
          <cell r="AG1024">
            <v>2</v>
          </cell>
          <cell r="AH1024">
            <v>2</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and the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A1025" t="str">
            <v>NULL</v>
          </cell>
          <cell r="AB1025" t="str">
            <v>NULL</v>
          </cell>
          <cell r="AC1025" t="str">
            <v>NULL</v>
          </cell>
          <cell r="AD1025">
            <v>4</v>
          </cell>
          <cell r="AE1025" t="str">
            <v>SM</v>
          </cell>
          <cell r="AF1025">
            <v>4</v>
          </cell>
          <cell r="AG1025">
            <v>4</v>
          </cell>
          <cell r="AH1025">
            <v>4</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S8 deemed S5</v>
          </cell>
          <cell r="Q1026">
            <v>116979</v>
          </cell>
          <cell r="R1026">
            <v>2</v>
          </cell>
          <cell r="S1026" t="str">
            <v>NULL</v>
          </cell>
          <cell r="T1026">
            <v>2</v>
          </cell>
          <cell r="U1026">
            <v>2</v>
          </cell>
          <cell r="V1026">
            <v>2</v>
          </cell>
          <cell r="W1026">
            <v>2</v>
          </cell>
          <cell r="X1026" t="str">
            <v>NULL</v>
          </cell>
          <cell r="Y1026" t="str">
            <v>NULL</v>
          </cell>
          <cell r="Z1026" t="str">
            <v>NULL</v>
          </cell>
          <cell r="AA1026" t="str">
            <v>NULL</v>
          </cell>
          <cell r="AB1026" t="str">
            <v>NULL</v>
          </cell>
          <cell r="AC1026" t="str">
            <v>NULL</v>
          </cell>
          <cell r="AD1026">
            <v>2</v>
          </cell>
          <cell r="AE1026" t="str">
            <v>NULL</v>
          </cell>
          <cell r="AF1026">
            <v>2</v>
          </cell>
          <cell r="AG1026">
            <v>2</v>
          </cell>
          <cell r="AH1026">
            <v>2</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A1027" t="str">
            <v>NULL</v>
          </cell>
          <cell r="AB1027" t="str">
            <v>NULL</v>
          </cell>
          <cell r="AC1027" t="str">
            <v>NULL</v>
          </cell>
          <cell r="AD1027">
            <v>4</v>
          </cell>
          <cell r="AE1027" t="str">
            <v>SM</v>
          </cell>
          <cell r="AF1027">
            <v>4</v>
          </cell>
          <cell r="AG1027">
            <v>4</v>
          </cell>
          <cell r="AH1027">
            <v>4</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A1028" t="str">
            <v>NULL</v>
          </cell>
          <cell r="AB1028" t="str">
            <v>NULL</v>
          </cell>
          <cell r="AC1028" t="str">
            <v>NULL</v>
          </cell>
          <cell r="AD1028">
            <v>3</v>
          </cell>
          <cell r="AE1028" t="str">
            <v>NULL</v>
          </cell>
          <cell r="AF1028">
            <v>3</v>
          </cell>
          <cell r="AG1028">
            <v>3</v>
          </cell>
          <cell r="AH1028">
            <v>2</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S8 deemed S5</v>
          </cell>
          <cell r="Q1029">
            <v>102447</v>
          </cell>
          <cell r="R1029">
            <v>2</v>
          </cell>
          <cell r="S1029" t="str">
            <v>NULL</v>
          </cell>
          <cell r="T1029">
            <v>2</v>
          </cell>
          <cell r="U1029">
            <v>2</v>
          </cell>
          <cell r="V1029">
            <v>2</v>
          </cell>
          <cell r="W1029">
            <v>2</v>
          </cell>
          <cell r="X1029" t="str">
            <v>NULL</v>
          </cell>
          <cell r="Y1029" t="str">
            <v>NULL</v>
          </cell>
          <cell r="Z1029">
            <v>2</v>
          </cell>
          <cell r="AA1029" t="str">
            <v>NULL</v>
          </cell>
          <cell r="AB1029" t="str">
            <v>NULL</v>
          </cell>
          <cell r="AC1029" t="str">
            <v>NULL</v>
          </cell>
          <cell r="AD1029">
            <v>2</v>
          </cell>
          <cell r="AE1029" t="str">
            <v>NULL</v>
          </cell>
          <cell r="AF1029">
            <v>2</v>
          </cell>
          <cell r="AG1029">
            <v>2</v>
          </cell>
          <cell r="AH1029">
            <v>3</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A1030" t="str">
            <v>NULL</v>
          </cell>
          <cell r="AB1030" t="str">
            <v>NULL</v>
          </cell>
          <cell r="AC1030" t="str">
            <v>NULL</v>
          </cell>
          <cell r="AD1030">
            <v>4</v>
          </cell>
          <cell r="AE1030" t="str">
            <v>SM</v>
          </cell>
          <cell r="AF1030">
            <v>4</v>
          </cell>
          <cell r="AG1030">
            <v>4</v>
          </cell>
          <cell r="AH1030">
            <v>4</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S8 deemed S5</v>
          </cell>
          <cell r="Q1031">
            <v>117523</v>
          </cell>
          <cell r="R1031">
            <v>2</v>
          </cell>
          <cell r="S1031" t="str">
            <v>NULL</v>
          </cell>
          <cell r="T1031">
            <v>2</v>
          </cell>
          <cell r="U1031">
            <v>2</v>
          </cell>
          <cell r="V1031">
            <v>2</v>
          </cell>
          <cell r="W1031">
            <v>2</v>
          </cell>
          <cell r="X1031" t="str">
            <v>NULL</v>
          </cell>
          <cell r="Y1031" t="str">
            <v>NULL</v>
          </cell>
          <cell r="Z1031">
            <v>2</v>
          </cell>
          <cell r="AA1031" t="str">
            <v>NULL</v>
          </cell>
          <cell r="AB1031" t="str">
            <v>NULL</v>
          </cell>
          <cell r="AC1031" t="str">
            <v>NULL</v>
          </cell>
          <cell r="AD1031">
            <v>2</v>
          </cell>
          <cell r="AE1031" t="str">
            <v>NULL</v>
          </cell>
          <cell r="AF1031">
            <v>2</v>
          </cell>
          <cell r="AG1031">
            <v>2</v>
          </cell>
          <cell r="AH1031">
            <v>2</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A1032" t="str">
            <v>NULL</v>
          </cell>
          <cell r="AB1032" t="str">
            <v>NULL</v>
          </cell>
          <cell r="AC1032" t="str">
            <v>NULL</v>
          </cell>
          <cell r="AD1032">
            <v>3</v>
          </cell>
          <cell r="AE1032" t="str">
            <v>NULL</v>
          </cell>
          <cell r="AF1032">
            <v>3</v>
          </cell>
          <cell r="AG1032">
            <v>3</v>
          </cell>
          <cell r="AH1032">
            <v>3</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and the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NULL</v>
          </cell>
          <cell r="Y1033" t="str">
            <v>NULL</v>
          </cell>
          <cell r="Z1033" t="str">
            <v>NULL</v>
          </cell>
          <cell r="AA1033" t="str">
            <v>NULL</v>
          </cell>
          <cell r="AB1033" t="str">
            <v>NULL</v>
          </cell>
          <cell r="AC1033" t="str">
            <v>NULL</v>
          </cell>
          <cell r="AD1033">
            <v>3</v>
          </cell>
          <cell r="AE1033" t="str">
            <v>NULL</v>
          </cell>
          <cell r="AF1033">
            <v>3</v>
          </cell>
          <cell r="AG1033">
            <v>2</v>
          </cell>
          <cell r="AH1033">
            <v>2</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A1034" t="str">
            <v>NULL</v>
          </cell>
          <cell r="AB1034" t="str">
            <v>NULL</v>
          </cell>
          <cell r="AC1034" t="str">
            <v>NULL</v>
          </cell>
          <cell r="AD1034">
            <v>3</v>
          </cell>
          <cell r="AE1034" t="str">
            <v>NULL</v>
          </cell>
          <cell r="AF1034">
            <v>3</v>
          </cell>
          <cell r="AG1034">
            <v>3</v>
          </cell>
          <cell r="AH1034">
            <v>3</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A1035" t="str">
            <v>NULL</v>
          </cell>
          <cell r="AB1035" t="str">
            <v>NULL</v>
          </cell>
          <cell r="AC1035" t="str">
            <v>NULL</v>
          </cell>
          <cell r="AD1035">
            <v>3</v>
          </cell>
          <cell r="AE1035" t="str">
            <v>NULL</v>
          </cell>
          <cell r="AF1035">
            <v>3</v>
          </cell>
          <cell r="AG1035">
            <v>3</v>
          </cell>
          <cell r="AH1035">
            <v>2</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NULL</v>
          </cell>
          <cell r="Y1036" t="str">
            <v>NULL</v>
          </cell>
          <cell r="Z1036" t="str">
            <v>NULL</v>
          </cell>
          <cell r="AA1036" t="str">
            <v>NULL</v>
          </cell>
          <cell r="AB1036" t="str">
            <v>NULL</v>
          </cell>
          <cell r="AC1036" t="str">
            <v>NULL</v>
          </cell>
          <cell r="AD1036">
            <v>3</v>
          </cell>
          <cell r="AE1036" t="str">
            <v>NULL</v>
          </cell>
          <cell r="AF1036">
            <v>3</v>
          </cell>
          <cell r="AG1036">
            <v>3</v>
          </cell>
          <cell r="AH1036">
            <v>2</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A1037" t="str">
            <v>NULL</v>
          </cell>
          <cell r="AB1037" t="str">
            <v>NULL</v>
          </cell>
          <cell r="AC1037" t="str">
            <v>NULL</v>
          </cell>
          <cell r="AD1037">
            <v>3</v>
          </cell>
          <cell r="AE1037" t="str">
            <v>NULL</v>
          </cell>
          <cell r="AF1037">
            <v>3</v>
          </cell>
          <cell r="AG1037">
            <v>3</v>
          </cell>
          <cell r="AH1037">
            <v>3</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NULL</v>
          </cell>
          <cell r="Y1038" t="str">
            <v>NULL</v>
          </cell>
          <cell r="Z1038" t="str">
            <v>NULL</v>
          </cell>
          <cell r="AA1038" t="str">
            <v>NULL</v>
          </cell>
          <cell r="AB1038" t="str">
            <v>NULL</v>
          </cell>
          <cell r="AC1038" t="str">
            <v>NULL</v>
          </cell>
          <cell r="AD1038">
            <v>3</v>
          </cell>
          <cell r="AE1038" t="str">
            <v>NULL</v>
          </cell>
          <cell r="AF1038">
            <v>3</v>
          </cell>
          <cell r="AG1038">
            <v>3</v>
          </cell>
          <cell r="AH1038">
            <v>2</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NULL</v>
          </cell>
          <cell r="Y1039" t="str">
            <v>NULL</v>
          </cell>
          <cell r="Z1039" t="str">
            <v>NULL</v>
          </cell>
          <cell r="AA1039" t="str">
            <v>NULL</v>
          </cell>
          <cell r="AB1039" t="str">
            <v>NULL</v>
          </cell>
          <cell r="AC1039" t="str">
            <v>NULL</v>
          </cell>
          <cell r="AD1039">
            <v>3</v>
          </cell>
          <cell r="AE1039" t="str">
            <v>NULL</v>
          </cell>
          <cell r="AF1039">
            <v>3</v>
          </cell>
          <cell r="AG1039">
            <v>3</v>
          </cell>
          <cell r="AH1039">
            <v>2</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A1040" t="str">
            <v>NULL</v>
          </cell>
          <cell r="AB1040" t="str">
            <v>NULL</v>
          </cell>
          <cell r="AC1040" t="str">
            <v>NULL</v>
          </cell>
          <cell r="AD1040">
            <v>3</v>
          </cell>
          <cell r="AE1040" t="str">
            <v>NULL</v>
          </cell>
          <cell r="AF1040">
            <v>3</v>
          </cell>
          <cell r="AG1040">
            <v>3</v>
          </cell>
          <cell r="AH1040">
            <v>3</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S8 deemed S5</v>
          </cell>
          <cell r="Q1041">
            <v>118872</v>
          </cell>
          <cell r="R1041">
            <v>1</v>
          </cell>
          <cell r="S1041" t="str">
            <v>NULL</v>
          </cell>
          <cell r="T1041">
            <v>1</v>
          </cell>
          <cell r="U1041">
            <v>1</v>
          </cell>
          <cell r="V1041">
            <v>1</v>
          </cell>
          <cell r="W1041">
            <v>1</v>
          </cell>
          <cell r="X1041" t="str">
            <v>NULL</v>
          </cell>
          <cell r="Y1041" t="str">
            <v>NULL</v>
          </cell>
          <cell r="Z1041">
            <v>2</v>
          </cell>
          <cell r="AA1041" t="str">
            <v>NULL</v>
          </cell>
          <cell r="AB1041" t="str">
            <v>NULL</v>
          </cell>
          <cell r="AC1041" t="str">
            <v>NULL</v>
          </cell>
          <cell r="AD1041">
            <v>2</v>
          </cell>
          <cell r="AE1041" t="str">
            <v>NULL</v>
          </cell>
          <cell r="AF1041">
            <v>2</v>
          </cell>
          <cell r="AG1041">
            <v>2</v>
          </cell>
          <cell r="AH1041">
            <v>2</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S8 deemed S5</v>
          </cell>
          <cell r="Q1042">
            <v>124100</v>
          </cell>
          <cell r="R1042">
            <v>4</v>
          </cell>
          <cell r="S1042" t="str">
            <v>SM</v>
          </cell>
          <cell r="T1042">
            <v>4</v>
          </cell>
          <cell r="U1042">
            <v>4</v>
          </cell>
          <cell r="V1042">
            <v>4</v>
          </cell>
          <cell r="W1042">
            <v>4</v>
          </cell>
          <cell r="X1042" t="str">
            <v>NULL</v>
          </cell>
          <cell r="Y1042">
            <v>4</v>
          </cell>
          <cell r="Z1042" t="str">
            <v>NULL</v>
          </cell>
          <cell r="AA1042" t="str">
            <v>NULL</v>
          </cell>
          <cell r="AB1042" t="str">
            <v>NULL</v>
          </cell>
          <cell r="AC1042" t="str">
            <v>NULL</v>
          </cell>
          <cell r="AD1042">
            <v>1</v>
          </cell>
          <cell r="AE1042" t="str">
            <v>NULL</v>
          </cell>
          <cell r="AF1042">
            <v>1</v>
          </cell>
          <cell r="AG1042">
            <v>1</v>
          </cell>
          <cell r="AH1042">
            <v>1</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Secondary</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NULL</v>
          </cell>
          <cell r="Y1043">
            <v>4</v>
          </cell>
          <cell r="Z1043">
            <v>3</v>
          </cell>
          <cell r="AA1043" t="str">
            <v>NULL</v>
          </cell>
          <cell r="AB1043" t="str">
            <v>NULL</v>
          </cell>
          <cell r="AC1043" t="str">
            <v>NULL</v>
          </cell>
          <cell r="AD1043">
            <v>4</v>
          </cell>
          <cell r="AE1043" t="str">
            <v>SM</v>
          </cell>
          <cell r="AF1043">
            <v>4</v>
          </cell>
          <cell r="AG1043">
            <v>4</v>
          </cell>
          <cell r="AH1043">
            <v>4</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Special</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A1044" t="str">
            <v>NULL</v>
          </cell>
          <cell r="AB1044" t="str">
            <v>NULL</v>
          </cell>
          <cell r="AC1044" t="str">
            <v>NULL</v>
          </cell>
          <cell r="AD1044">
            <v>3</v>
          </cell>
          <cell r="AE1044" t="str">
            <v>NULL</v>
          </cell>
          <cell r="AF1044">
            <v>3</v>
          </cell>
          <cell r="AG1044">
            <v>3</v>
          </cell>
          <cell r="AH1044">
            <v>2</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NULL</v>
          </cell>
          <cell r="Y1045">
            <v>3</v>
          </cell>
          <cell r="Z1045" t="str">
            <v>NULL</v>
          </cell>
          <cell r="AA1045" t="str">
            <v>NULL</v>
          </cell>
          <cell r="AB1045" t="str">
            <v>NULL</v>
          </cell>
          <cell r="AC1045" t="str">
            <v>NULL</v>
          </cell>
          <cell r="AD1045">
            <v>2</v>
          </cell>
          <cell r="AE1045" t="str">
            <v>NULL</v>
          </cell>
          <cell r="AF1045">
            <v>2</v>
          </cell>
          <cell r="AG1045">
            <v>2</v>
          </cell>
          <cell r="AH1045">
            <v>2</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NULL</v>
          </cell>
          <cell r="Y1046" t="str">
            <v>NULL</v>
          </cell>
          <cell r="Z1046" t="str">
            <v>NULL</v>
          </cell>
          <cell r="AA1046" t="str">
            <v>NULL</v>
          </cell>
          <cell r="AB1046" t="str">
            <v>NULL</v>
          </cell>
          <cell r="AC1046" t="str">
            <v>NULL</v>
          </cell>
          <cell r="AD1046">
            <v>3</v>
          </cell>
          <cell r="AE1046" t="str">
            <v>NULL</v>
          </cell>
          <cell r="AF1046">
            <v>3</v>
          </cell>
          <cell r="AG1046">
            <v>3</v>
          </cell>
          <cell r="AH1046">
            <v>2</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and the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S8 deemed S5</v>
          </cell>
          <cell r="Q1047">
            <v>118064</v>
          </cell>
          <cell r="R1047">
            <v>3</v>
          </cell>
          <cell r="S1047" t="str">
            <v>NULL</v>
          </cell>
          <cell r="T1047">
            <v>3</v>
          </cell>
          <cell r="U1047">
            <v>3</v>
          </cell>
          <cell r="V1047">
            <v>3</v>
          </cell>
          <cell r="W1047">
            <v>3</v>
          </cell>
          <cell r="X1047" t="str">
            <v>NULL</v>
          </cell>
          <cell r="Y1047" t="str">
            <v>NULL</v>
          </cell>
          <cell r="Z1047">
            <v>4</v>
          </cell>
          <cell r="AA1047" t="str">
            <v>NULL</v>
          </cell>
          <cell r="AB1047" t="str">
            <v>NULL</v>
          </cell>
          <cell r="AC1047" t="str">
            <v>NULL</v>
          </cell>
          <cell r="AD1047">
            <v>4</v>
          </cell>
          <cell r="AE1047" t="str">
            <v>SM</v>
          </cell>
          <cell r="AF1047">
            <v>4</v>
          </cell>
          <cell r="AG1047">
            <v>4</v>
          </cell>
          <cell r="AH1047">
            <v>4</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NULL</v>
          </cell>
          <cell r="Y1048" t="str">
            <v>NULL</v>
          </cell>
          <cell r="Z1048">
            <v>4</v>
          </cell>
          <cell r="AA1048" t="str">
            <v>NULL</v>
          </cell>
          <cell r="AB1048" t="str">
            <v>NULL</v>
          </cell>
          <cell r="AC1048" t="str">
            <v>NULL</v>
          </cell>
          <cell r="AD1048">
            <v>3</v>
          </cell>
          <cell r="AE1048" t="str">
            <v>NULL</v>
          </cell>
          <cell r="AF1048">
            <v>3</v>
          </cell>
          <cell r="AG1048">
            <v>3</v>
          </cell>
          <cell r="AH1048">
            <v>2</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and the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NULL</v>
          </cell>
          <cell r="Y1049">
            <v>2</v>
          </cell>
          <cell r="Z1049" t="str">
            <v>NULL</v>
          </cell>
          <cell r="AA1049" t="str">
            <v>NULL</v>
          </cell>
          <cell r="AB1049" t="str">
            <v>NULL</v>
          </cell>
          <cell r="AC1049" t="str">
            <v>NULL</v>
          </cell>
          <cell r="AD1049">
            <v>3</v>
          </cell>
          <cell r="AE1049" t="str">
            <v>NULL</v>
          </cell>
          <cell r="AF1049">
            <v>2</v>
          </cell>
          <cell r="AG1049">
            <v>2</v>
          </cell>
          <cell r="AH1049">
            <v>2</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A1050" t="str">
            <v>NULL</v>
          </cell>
          <cell r="AB1050" t="str">
            <v>NULL</v>
          </cell>
          <cell r="AC1050" t="str">
            <v>NULL</v>
          </cell>
          <cell r="AD1050">
            <v>4</v>
          </cell>
          <cell r="AE1050" t="str">
            <v>SM</v>
          </cell>
          <cell r="AF1050">
            <v>3</v>
          </cell>
          <cell r="AG1050">
            <v>3</v>
          </cell>
          <cell r="AH1050">
            <v>3</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A1051" t="str">
            <v>NULL</v>
          </cell>
          <cell r="AB1051" t="str">
            <v>NULL</v>
          </cell>
          <cell r="AC1051" t="str">
            <v>NULL</v>
          </cell>
          <cell r="AD1051">
            <v>3</v>
          </cell>
          <cell r="AE1051" t="str">
            <v>NULL</v>
          </cell>
          <cell r="AF1051">
            <v>3</v>
          </cell>
          <cell r="AG1051">
            <v>3</v>
          </cell>
          <cell r="AH1051">
            <v>3</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NULL</v>
          </cell>
          <cell r="Y1052" t="str">
            <v>NULL</v>
          </cell>
          <cell r="Z1052" t="str">
            <v>NULL</v>
          </cell>
          <cell r="AA1052" t="str">
            <v>NULL</v>
          </cell>
          <cell r="AB1052" t="str">
            <v>NULL</v>
          </cell>
          <cell r="AC1052" t="str">
            <v>NULL</v>
          </cell>
          <cell r="AD1052">
            <v>3</v>
          </cell>
          <cell r="AE1052" t="str">
            <v>NULL</v>
          </cell>
          <cell r="AF1052">
            <v>3</v>
          </cell>
          <cell r="AG1052">
            <v>3</v>
          </cell>
          <cell r="AH1052">
            <v>2</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and the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NULL</v>
          </cell>
          <cell r="Y1053" t="str">
            <v>NULL</v>
          </cell>
          <cell r="Z1053" t="str">
            <v>NULL</v>
          </cell>
          <cell r="AA1053" t="str">
            <v>NULL</v>
          </cell>
          <cell r="AB1053" t="str">
            <v>NULL</v>
          </cell>
          <cell r="AC1053" t="str">
            <v>NULL</v>
          </cell>
          <cell r="AD1053">
            <v>4</v>
          </cell>
          <cell r="AE1053" t="str">
            <v>SWK</v>
          </cell>
          <cell r="AF1053">
            <v>4</v>
          </cell>
          <cell r="AG1053">
            <v>4</v>
          </cell>
          <cell r="AH1053">
            <v>3</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A1054" t="str">
            <v>NULL</v>
          </cell>
          <cell r="AB1054" t="str">
            <v>NULL</v>
          </cell>
          <cell r="AC1054" t="str">
            <v>NULL</v>
          </cell>
          <cell r="AD1054">
            <v>3</v>
          </cell>
          <cell r="AE1054" t="str">
            <v>NULL</v>
          </cell>
          <cell r="AF1054">
            <v>3</v>
          </cell>
          <cell r="AG1054">
            <v>3</v>
          </cell>
          <cell r="AH1054">
            <v>3</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NULL</v>
          </cell>
          <cell r="Y1055" t="str">
            <v>NULL</v>
          </cell>
          <cell r="Z1055">
            <v>1</v>
          </cell>
          <cell r="AA1055" t="str">
            <v>NULL</v>
          </cell>
          <cell r="AB1055" t="str">
            <v>NULL</v>
          </cell>
          <cell r="AC1055" t="str">
            <v>NULL</v>
          </cell>
          <cell r="AD1055">
            <v>3</v>
          </cell>
          <cell r="AE1055" t="str">
            <v>NULL</v>
          </cell>
          <cell r="AF1055">
            <v>3</v>
          </cell>
          <cell r="AG1055">
            <v>3</v>
          </cell>
          <cell r="AH1055">
            <v>2</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and the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A1056" t="str">
            <v>NULL</v>
          </cell>
          <cell r="AB1056" t="str">
            <v>NULL</v>
          </cell>
          <cell r="AC1056" t="str">
            <v>NULL</v>
          </cell>
          <cell r="AD1056">
            <v>4</v>
          </cell>
          <cell r="AE1056" t="str">
            <v>SM</v>
          </cell>
          <cell r="AF1056">
            <v>4</v>
          </cell>
          <cell r="AG1056">
            <v>4</v>
          </cell>
          <cell r="AH1056">
            <v>4</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Special</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NULL</v>
          </cell>
          <cell r="Y1057" t="str">
            <v>NULL</v>
          </cell>
          <cell r="Z1057" t="str">
            <v>NULL</v>
          </cell>
          <cell r="AA1057" t="str">
            <v>NULL</v>
          </cell>
          <cell r="AB1057" t="str">
            <v>NULL</v>
          </cell>
          <cell r="AC1057" t="str">
            <v>NULL</v>
          </cell>
          <cell r="AD1057">
            <v>1</v>
          </cell>
          <cell r="AE1057" t="str">
            <v>NULL</v>
          </cell>
          <cell r="AF1057">
            <v>1</v>
          </cell>
          <cell r="AG1057">
            <v>1</v>
          </cell>
          <cell r="AH1057">
            <v>1</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and the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A1058" t="str">
            <v>NULL</v>
          </cell>
          <cell r="AB1058" t="str">
            <v>NULL</v>
          </cell>
          <cell r="AC1058" t="str">
            <v>NULL</v>
          </cell>
          <cell r="AD1058">
            <v>4</v>
          </cell>
          <cell r="AE1058" t="str">
            <v>SM</v>
          </cell>
          <cell r="AF1058">
            <v>4</v>
          </cell>
          <cell r="AG1058">
            <v>4</v>
          </cell>
          <cell r="AH1058">
            <v>3</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Special</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A1059" t="str">
            <v>NULL</v>
          </cell>
          <cell r="AB1059" t="str">
            <v>NULL</v>
          </cell>
          <cell r="AC1059" t="str">
            <v>NULL</v>
          </cell>
          <cell r="AD1059">
            <v>4</v>
          </cell>
          <cell r="AE1059" t="str">
            <v>SM</v>
          </cell>
          <cell r="AF1059">
            <v>4</v>
          </cell>
          <cell r="AG1059">
            <v>4</v>
          </cell>
          <cell r="AH1059">
            <v>4</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NULL</v>
          </cell>
          <cell r="Y1060">
            <v>2</v>
          </cell>
          <cell r="Z1060" t="str">
            <v>NULL</v>
          </cell>
          <cell r="AA1060" t="str">
            <v>NULL</v>
          </cell>
          <cell r="AB1060" t="str">
            <v>NULL</v>
          </cell>
          <cell r="AC1060" t="str">
            <v>NULL</v>
          </cell>
          <cell r="AD1060">
            <v>3</v>
          </cell>
          <cell r="AE1060" t="str">
            <v>NULL</v>
          </cell>
          <cell r="AF1060">
            <v>3</v>
          </cell>
          <cell r="AG1060">
            <v>3</v>
          </cell>
          <cell r="AH1060">
            <v>2</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S8 deemed S5</v>
          </cell>
          <cell r="Q1061">
            <v>109710</v>
          </cell>
          <cell r="R1061">
            <v>3</v>
          </cell>
          <cell r="S1061" t="str">
            <v>NULL</v>
          </cell>
          <cell r="T1061">
            <v>3</v>
          </cell>
          <cell r="U1061">
            <v>3</v>
          </cell>
          <cell r="V1061">
            <v>3</v>
          </cell>
          <cell r="W1061">
            <v>3</v>
          </cell>
          <cell r="X1061" t="str">
            <v>NULL</v>
          </cell>
          <cell r="Y1061" t="str">
            <v>NULL</v>
          </cell>
          <cell r="Z1061">
            <v>3</v>
          </cell>
          <cell r="AA1061" t="str">
            <v>NULL</v>
          </cell>
          <cell r="AB1061" t="str">
            <v>NULL</v>
          </cell>
          <cell r="AC1061" t="str">
            <v>NULL</v>
          </cell>
          <cell r="AD1061">
            <v>2</v>
          </cell>
          <cell r="AE1061" t="str">
            <v>NULL</v>
          </cell>
          <cell r="AF1061">
            <v>2</v>
          </cell>
          <cell r="AG1061">
            <v>2</v>
          </cell>
          <cell r="AH1061">
            <v>2</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NULL</v>
          </cell>
          <cell r="Y1062" t="str">
            <v>NULL</v>
          </cell>
          <cell r="Z1062">
            <v>2</v>
          </cell>
          <cell r="AA1062" t="str">
            <v>NULL</v>
          </cell>
          <cell r="AB1062" t="str">
            <v>NULL</v>
          </cell>
          <cell r="AC1062" t="str">
            <v>NULL</v>
          </cell>
          <cell r="AD1062">
            <v>4</v>
          </cell>
          <cell r="AE1062" t="str">
            <v>SWK</v>
          </cell>
          <cell r="AF1062">
            <v>4</v>
          </cell>
          <cell r="AG1062">
            <v>3</v>
          </cell>
          <cell r="AH1062">
            <v>3</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A1063" t="str">
            <v>NULL</v>
          </cell>
          <cell r="AB1063" t="str">
            <v>NULL</v>
          </cell>
          <cell r="AC1063" t="str">
            <v>NULL</v>
          </cell>
          <cell r="AD1063">
            <v>3</v>
          </cell>
          <cell r="AE1063" t="str">
            <v>NULL</v>
          </cell>
          <cell r="AF1063">
            <v>3</v>
          </cell>
          <cell r="AG1063">
            <v>3</v>
          </cell>
          <cell r="AH1063">
            <v>2</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A1064" t="str">
            <v>NULL</v>
          </cell>
          <cell r="AB1064" t="str">
            <v>NULL</v>
          </cell>
          <cell r="AC1064" t="str">
            <v>NULL</v>
          </cell>
          <cell r="AD1064">
            <v>3</v>
          </cell>
          <cell r="AE1064" t="str">
            <v>NULL</v>
          </cell>
          <cell r="AF1064">
            <v>3</v>
          </cell>
          <cell r="AG1064">
            <v>3</v>
          </cell>
          <cell r="AH1064">
            <v>3</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S8 deemed S5</v>
          </cell>
          <cell r="Q1065" t="str">
            <v>NULL</v>
          </cell>
          <cell r="R1065">
            <v>3</v>
          </cell>
          <cell r="S1065" t="str">
            <v>NULL</v>
          </cell>
          <cell r="T1065">
            <v>3</v>
          </cell>
          <cell r="U1065">
            <v>3</v>
          </cell>
          <cell r="V1065">
            <v>2</v>
          </cell>
          <cell r="W1065">
            <v>2</v>
          </cell>
          <cell r="X1065" t="str">
            <v>NULL</v>
          </cell>
          <cell r="Y1065" t="str">
            <v>NULL</v>
          </cell>
          <cell r="Z1065" t="str">
            <v>NULL</v>
          </cell>
          <cell r="AA1065" t="str">
            <v>NULL</v>
          </cell>
          <cell r="AB1065" t="str">
            <v>NULL</v>
          </cell>
          <cell r="AC1065" t="str">
            <v>NULL</v>
          </cell>
          <cell r="AD1065">
            <v>4</v>
          </cell>
          <cell r="AE1065" t="str">
            <v>SM</v>
          </cell>
          <cell r="AF1065">
            <v>4</v>
          </cell>
          <cell r="AG1065">
            <v>4</v>
          </cell>
          <cell r="AH1065">
            <v>3</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and the Humber</v>
          </cell>
          <cell r="F1066" t="str">
            <v>Sheffield</v>
          </cell>
          <cell r="G1066" t="str">
            <v>Sheffield, Heeley</v>
          </cell>
          <cell r="H1066" t="str">
            <v>S2 2JQ</v>
          </cell>
          <cell r="I1066" t="str">
            <v>Pupil Referral Unit</v>
          </cell>
          <cell r="J1066" t="str">
            <v>PRU</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A1066" t="str">
            <v>NULL</v>
          </cell>
          <cell r="AB1066" t="str">
            <v>NULL</v>
          </cell>
          <cell r="AC1066" t="str">
            <v>NULL</v>
          </cell>
          <cell r="AD1066">
            <v>3</v>
          </cell>
          <cell r="AE1066" t="str">
            <v>NULL</v>
          </cell>
          <cell r="AF1066">
            <v>3</v>
          </cell>
          <cell r="AG1066">
            <v>3</v>
          </cell>
          <cell r="AH1066">
            <v>3</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and the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NULL</v>
          </cell>
          <cell r="Y1067" t="str">
            <v>NULL</v>
          </cell>
          <cell r="Z1067">
            <v>1</v>
          </cell>
          <cell r="AA1067" t="str">
            <v>NULL</v>
          </cell>
          <cell r="AB1067" t="str">
            <v>NULL</v>
          </cell>
          <cell r="AC1067" t="str">
            <v>NULL</v>
          </cell>
          <cell r="AD1067">
            <v>3</v>
          </cell>
          <cell r="AE1067" t="str">
            <v>NULL</v>
          </cell>
          <cell r="AF1067">
            <v>3</v>
          </cell>
          <cell r="AG1067">
            <v>3</v>
          </cell>
          <cell r="AH1067">
            <v>2</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NULL</v>
          </cell>
          <cell r="Y1068" t="str">
            <v>NULL</v>
          </cell>
          <cell r="Z1068">
            <v>2</v>
          </cell>
          <cell r="AA1068" t="str">
            <v>NULL</v>
          </cell>
          <cell r="AB1068" t="str">
            <v>NULL</v>
          </cell>
          <cell r="AC1068" t="str">
            <v>NULL</v>
          </cell>
          <cell r="AD1068">
            <v>3</v>
          </cell>
          <cell r="AE1068" t="str">
            <v>NULL</v>
          </cell>
          <cell r="AF1068">
            <v>3</v>
          </cell>
          <cell r="AG1068">
            <v>3</v>
          </cell>
          <cell r="AH1068">
            <v>2</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NULL</v>
          </cell>
          <cell r="Y1069" t="str">
            <v>NULL</v>
          </cell>
          <cell r="Z1069" t="str">
            <v>NULL</v>
          </cell>
          <cell r="AA1069" t="str">
            <v>NULL</v>
          </cell>
          <cell r="AB1069" t="str">
            <v>NULL</v>
          </cell>
          <cell r="AC1069" t="str">
            <v>NULL</v>
          </cell>
          <cell r="AD1069">
            <v>2</v>
          </cell>
          <cell r="AE1069" t="str">
            <v>NULL</v>
          </cell>
          <cell r="AF1069">
            <v>2</v>
          </cell>
          <cell r="AG1069">
            <v>2</v>
          </cell>
          <cell r="AH1069">
            <v>2</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A1070" t="str">
            <v>NULL</v>
          </cell>
          <cell r="AB1070" t="str">
            <v>NULL</v>
          </cell>
          <cell r="AC1070" t="str">
            <v>NULL</v>
          </cell>
          <cell r="AD1070">
            <v>4</v>
          </cell>
          <cell r="AE1070" t="str">
            <v>SM</v>
          </cell>
          <cell r="AF1070">
            <v>4</v>
          </cell>
          <cell r="AG1070">
            <v>4</v>
          </cell>
          <cell r="AH1070">
            <v>3</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A1071" t="str">
            <v>NULL</v>
          </cell>
          <cell r="AB1071" t="str">
            <v>NULL</v>
          </cell>
          <cell r="AC1071" t="str">
            <v>NULL</v>
          </cell>
          <cell r="AD1071">
            <v>4</v>
          </cell>
          <cell r="AE1071" t="str">
            <v>SM</v>
          </cell>
          <cell r="AF1071">
            <v>4</v>
          </cell>
          <cell r="AG1071">
            <v>4</v>
          </cell>
          <cell r="AH1071">
            <v>3</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S8 deemed S5</v>
          </cell>
          <cell r="Q1072">
            <v>101478</v>
          </cell>
          <cell r="R1072">
            <v>2</v>
          </cell>
          <cell r="S1072" t="str">
            <v>NULL</v>
          </cell>
          <cell r="T1072">
            <v>1</v>
          </cell>
          <cell r="U1072">
            <v>1</v>
          </cell>
          <cell r="V1072">
            <v>2</v>
          </cell>
          <cell r="W1072">
            <v>2</v>
          </cell>
          <cell r="X1072" t="str">
            <v>NULL</v>
          </cell>
          <cell r="Y1072" t="str">
            <v>NULL</v>
          </cell>
          <cell r="Z1072" t="str">
            <v>NULL</v>
          </cell>
          <cell r="AA1072" t="str">
            <v>NULL</v>
          </cell>
          <cell r="AB1072" t="str">
            <v>NULL</v>
          </cell>
          <cell r="AC1072" t="str">
            <v>NULL</v>
          </cell>
          <cell r="AD1072">
            <v>2</v>
          </cell>
          <cell r="AE1072" t="str">
            <v>NULL</v>
          </cell>
          <cell r="AF1072">
            <v>2</v>
          </cell>
          <cell r="AG1072">
            <v>2</v>
          </cell>
          <cell r="AH1072">
            <v>1</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NULL</v>
          </cell>
          <cell r="Y1073" t="str">
            <v>NULL</v>
          </cell>
          <cell r="Z1073">
            <v>4</v>
          </cell>
          <cell r="AA1073" t="str">
            <v>NULL</v>
          </cell>
          <cell r="AB1073" t="str">
            <v>NULL</v>
          </cell>
          <cell r="AC1073" t="str">
            <v>NULL</v>
          </cell>
          <cell r="AD1073">
            <v>3</v>
          </cell>
          <cell r="AE1073" t="str">
            <v>NULL</v>
          </cell>
          <cell r="AF1073">
            <v>3</v>
          </cell>
          <cell r="AG1073">
            <v>3</v>
          </cell>
          <cell r="AH1073">
            <v>3</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and the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S8 deemed S5</v>
          </cell>
          <cell r="Q1074">
            <v>114309</v>
          </cell>
          <cell r="R1074">
            <v>3</v>
          </cell>
          <cell r="S1074" t="str">
            <v>NULL</v>
          </cell>
          <cell r="T1074">
            <v>3</v>
          </cell>
          <cell r="U1074">
            <v>3</v>
          </cell>
          <cell r="V1074">
            <v>2</v>
          </cell>
          <cell r="W1074">
            <v>3</v>
          </cell>
          <cell r="X1074" t="str">
            <v>NULL</v>
          </cell>
          <cell r="Y1074" t="str">
            <v>NULL</v>
          </cell>
          <cell r="Z1074">
            <v>3</v>
          </cell>
          <cell r="AA1074" t="str">
            <v>NULL</v>
          </cell>
          <cell r="AB1074" t="str">
            <v>NULL</v>
          </cell>
          <cell r="AC1074" t="str">
            <v>NULL</v>
          </cell>
          <cell r="AD1074">
            <v>2</v>
          </cell>
          <cell r="AE1074" t="str">
            <v>NULL</v>
          </cell>
          <cell r="AF1074">
            <v>2</v>
          </cell>
          <cell r="AG1074">
            <v>2</v>
          </cell>
          <cell r="AH1074">
            <v>2</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and the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NULL</v>
          </cell>
          <cell r="Y1075">
            <v>1</v>
          </cell>
          <cell r="Z1075" t="str">
            <v>NULL</v>
          </cell>
          <cell r="AA1075" t="str">
            <v>NULL</v>
          </cell>
          <cell r="AB1075" t="str">
            <v>NULL</v>
          </cell>
          <cell r="AC1075" t="str">
            <v>NULL</v>
          </cell>
          <cell r="AD1075">
            <v>3</v>
          </cell>
          <cell r="AE1075" t="str">
            <v>NULL</v>
          </cell>
          <cell r="AF1075">
            <v>3</v>
          </cell>
          <cell r="AG1075">
            <v>3</v>
          </cell>
          <cell r="AH1075">
            <v>2</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NULL</v>
          </cell>
          <cell r="Y1076" t="str">
            <v>NULL</v>
          </cell>
          <cell r="Z1076">
            <v>3</v>
          </cell>
          <cell r="AA1076" t="str">
            <v>NULL</v>
          </cell>
          <cell r="AB1076" t="str">
            <v>NULL</v>
          </cell>
          <cell r="AC1076" t="str">
            <v>NULL</v>
          </cell>
          <cell r="AD1076">
            <v>3</v>
          </cell>
          <cell r="AE1076" t="str">
            <v>NULL</v>
          </cell>
          <cell r="AF1076">
            <v>3</v>
          </cell>
          <cell r="AG1076">
            <v>3</v>
          </cell>
          <cell r="AH1076">
            <v>2</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S8 deemed S5</v>
          </cell>
          <cell r="Q1077">
            <v>116930</v>
          </cell>
          <cell r="R1077">
            <v>4</v>
          </cell>
          <cell r="S1077" t="str">
            <v>SM</v>
          </cell>
          <cell r="T1077">
            <v>4</v>
          </cell>
          <cell r="U1077">
            <v>3</v>
          </cell>
          <cell r="V1077">
            <v>3</v>
          </cell>
          <cell r="W1077">
            <v>4</v>
          </cell>
          <cell r="X1077" t="str">
            <v>NULL</v>
          </cell>
          <cell r="Y1077" t="str">
            <v>NULL</v>
          </cell>
          <cell r="Z1077" t="str">
            <v>NULL</v>
          </cell>
          <cell r="AA1077" t="str">
            <v>NULL</v>
          </cell>
          <cell r="AB1077" t="str">
            <v>NULL</v>
          </cell>
          <cell r="AC1077" t="str">
            <v>NULL</v>
          </cell>
          <cell r="AD1077">
            <v>2</v>
          </cell>
          <cell r="AE1077" t="str">
            <v>NULL</v>
          </cell>
          <cell r="AF1077">
            <v>2</v>
          </cell>
          <cell r="AG1077">
            <v>2</v>
          </cell>
          <cell r="AH1077">
            <v>2</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S8 deemed S5</v>
          </cell>
          <cell r="Q1078">
            <v>103873</v>
          </cell>
          <cell r="R1078">
            <v>2</v>
          </cell>
          <cell r="S1078" t="str">
            <v>NULL</v>
          </cell>
          <cell r="T1078">
            <v>2</v>
          </cell>
          <cell r="U1078">
            <v>2</v>
          </cell>
          <cell r="V1078">
            <v>2</v>
          </cell>
          <cell r="W1078">
            <v>2</v>
          </cell>
          <cell r="X1078" t="str">
            <v>NULL</v>
          </cell>
          <cell r="Y1078" t="str">
            <v>NULL</v>
          </cell>
          <cell r="Z1078" t="str">
            <v>NULL</v>
          </cell>
          <cell r="AA1078" t="str">
            <v>NULL</v>
          </cell>
          <cell r="AB1078" t="str">
            <v>NULL</v>
          </cell>
          <cell r="AC1078" t="str">
            <v>NULL</v>
          </cell>
          <cell r="AD1078">
            <v>4</v>
          </cell>
          <cell r="AE1078" t="str">
            <v>SM</v>
          </cell>
          <cell r="AF1078">
            <v>4</v>
          </cell>
          <cell r="AG1078">
            <v>4</v>
          </cell>
          <cell r="AH1078">
            <v>3</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and the Humber</v>
          </cell>
          <cell r="F1079" t="str">
            <v>Northumberland</v>
          </cell>
          <cell r="G1079" t="str">
            <v>Wansbeck</v>
          </cell>
          <cell r="H1079" t="str">
            <v>NE61 1RQ</v>
          </cell>
          <cell r="I1079" t="str">
            <v>Academy Converter</v>
          </cell>
          <cell r="J1079" t="str">
            <v>Secondary</v>
          </cell>
          <cell r="K1079" t="str">
            <v>Does not have a sixth form</v>
          </cell>
          <cell r="L1079">
            <v>10002808</v>
          </cell>
          <cell r="M1079">
            <v>42325</v>
          </cell>
          <cell r="N1079">
            <v>42326</v>
          </cell>
          <cell r="O1079" t="str">
            <v>Maintained Academy and School Short inspection</v>
          </cell>
          <cell r="P1079" t="str">
            <v>Schools - S8 deemed S5</v>
          </cell>
          <cell r="Q1079">
            <v>122314</v>
          </cell>
          <cell r="R1079">
            <v>3</v>
          </cell>
          <cell r="S1079" t="str">
            <v>NULL</v>
          </cell>
          <cell r="T1079">
            <v>3</v>
          </cell>
          <cell r="U1079">
            <v>3</v>
          </cell>
          <cell r="V1079">
            <v>2</v>
          </cell>
          <cell r="W1079">
            <v>3</v>
          </cell>
          <cell r="X1079" t="str">
            <v>NULL</v>
          </cell>
          <cell r="Y1079" t="str">
            <v>NULL</v>
          </cell>
          <cell r="Z1079" t="str">
            <v>NULL</v>
          </cell>
          <cell r="AA1079" t="str">
            <v>NULL</v>
          </cell>
          <cell r="AB1079" t="str">
            <v>NULL</v>
          </cell>
          <cell r="AC1079" t="str">
            <v>NULL</v>
          </cell>
          <cell r="AD1079">
            <v>2</v>
          </cell>
          <cell r="AE1079" t="str">
            <v>NULL</v>
          </cell>
          <cell r="AF1079">
            <v>2</v>
          </cell>
          <cell r="AG1079">
            <v>2</v>
          </cell>
          <cell r="AH1079">
            <v>2</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NULL</v>
          </cell>
          <cell r="Y1080" t="str">
            <v>NULL</v>
          </cell>
          <cell r="Z1080">
            <v>3</v>
          </cell>
          <cell r="AA1080" t="str">
            <v>NULL</v>
          </cell>
          <cell r="AB1080" t="str">
            <v>NULL</v>
          </cell>
          <cell r="AC1080" t="str">
            <v>NULL</v>
          </cell>
          <cell r="AD1080">
            <v>4</v>
          </cell>
          <cell r="AE1080" t="str">
            <v>SM</v>
          </cell>
          <cell r="AF1080">
            <v>4</v>
          </cell>
          <cell r="AG1080">
            <v>4</v>
          </cell>
          <cell r="AH1080">
            <v>3</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and the Humber</v>
          </cell>
          <cell r="F1081" t="str">
            <v>North Yorkshire</v>
          </cell>
          <cell r="G1081" t="str">
            <v>Selby and Ainsty</v>
          </cell>
          <cell r="H1081" t="str">
            <v>YO8 4AN</v>
          </cell>
          <cell r="I1081" t="str">
            <v>Pupil Referral Unit</v>
          </cell>
          <cell r="J1081" t="str">
            <v>PRU</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NULL</v>
          </cell>
          <cell r="Y1081" t="str">
            <v>NULL</v>
          </cell>
          <cell r="Z1081" t="str">
            <v>NULL</v>
          </cell>
          <cell r="AA1081" t="str">
            <v>NULL</v>
          </cell>
          <cell r="AB1081" t="str">
            <v>NULL</v>
          </cell>
          <cell r="AC1081" t="str">
            <v>NULL</v>
          </cell>
          <cell r="AD1081">
            <v>3</v>
          </cell>
          <cell r="AE1081" t="str">
            <v>NULL</v>
          </cell>
          <cell r="AF1081">
            <v>3</v>
          </cell>
          <cell r="AG1081">
            <v>3</v>
          </cell>
          <cell r="AH1081">
            <v>3</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A1082" t="str">
            <v>NULL</v>
          </cell>
          <cell r="AB1082" t="str">
            <v>NULL</v>
          </cell>
          <cell r="AC1082" t="str">
            <v>NULL</v>
          </cell>
          <cell r="AD1082">
            <v>3</v>
          </cell>
          <cell r="AE1082" t="str">
            <v>NULL</v>
          </cell>
          <cell r="AF1082">
            <v>3</v>
          </cell>
          <cell r="AG1082">
            <v>3</v>
          </cell>
          <cell r="AH1082">
            <v>2</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S8 deemed S5</v>
          </cell>
          <cell r="Q1083">
            <v>101463</v>
          </cell>
          <cell r="R1083">
            <v>1</v>
          </cell>
          <cell r="S1083" t="str">
            <v>NULL</v>
          </cell>
          <cell r="T1083">
            <v>1</v>
          </cell>
          <cell r="U1083">
            <v>1</v>
          </cell>
          <cell r="V1083">
            <v>1</v>
          </cell>
          <cell r="W1083">
            <v>1</v>
          </cell>
          <cell r="X1083" t="str">
            <v>NULL</v>
          </cell>
          <cell r="Y1083" t="str">
            <v>NULL</v>
          </cell>
          <cell r="Z1083">
            <v>1</v>
          </cell>
          <cell r="AA1083" t="str">
            <v>NULL</v>
          </cell>
          <cell r="AB1083" t="str">
            <v>NULL</v>
          </cell>
          <cell r="AC1083" t="str">
            <v>NULL</v>
          </cell>
          <cell r="AD1083">
            <v>2</v>
          </cell>
          <cell r="AE1083" t="str">
            <v>NULL</v>
          </cell>
          <cell r="AF1083">
            <v>1</v>
          </cell>
          <cell r="AG1083">
            <v>2</v>
          </cell>
          <cell r="AH1083">
            <v>1</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A1084" t="str">
            <v>NULL</v>
          </cell>
          <cell r="AB1084" t="str">
            <v>NULL</v>
          </cell>
          <cell r="AC1084" t="str">
            <v>NULL</v>
          </cell>
          <cell r="AD1084">
            <v>4</v>
          </cell>
          <cell r="AE1084" t="str">
            <v>SM</v>
          </cell>
          <cell r="AF1084">
            <v>4</v>
          </cell>
          <cell r="AG1084">
            <v>4</v>
          </cell>
          <cell r="AH1084">
            <v>4</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NULL</v>
          </cell>
          <cell r="Y1085" t="str">
            <v>NULL</v>
          </cell>
          <cell r="Z1085" t="str">
            <v>NULL</v>
          </cell>
          <cell r="AA1085" t="str">
            <v>NULL</v>
          </cell>
          <cell r="AB1085" t="str">
            <v>NULL</v>
          </cell>
          <cell r="AC1085" t="str">
            <v>NULL</v>
          </cell>
          <cell r="AD1085">
            <v>2</v>
          </cell>
          <cell r="AE1085" t="str">
            <v>NULL</v>
          </cell>
          <cell r="AF1085">
            <v>2</v>
          </cell>
          <cell r="AG1085">
            <v>2</v>
          </cell>
          <cell r="AH1085">
            <v>2</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PRU</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A1086" t="str">
            <v>NULL</v>
          </cell>
          <cell r="AB1086" t="str">
            <v>NULL</v>
          </cell>
          <cell r="AC1086" t="str">
            <v>NULL</v>
          </cell>
          <cell r="AD1086">
            <v>4</v>
          </cell>
          <cell r="AE1086" t="str">
            <v>SM</v>
          </cell>
          <cell r="AF1086">
            <v>3</v>
          </cell>
          <cell r="AG1086">
            <v>3</v>
          </cell>
          <cell r="AH1086">
            <v>4</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NULL</v>
          </cell>
          <cell r="Y1087" t="str">
            <v>NULL</v>
          </cell>
          <cell r="Z1087" t="str">
            <v>NULL</v>
          </cell>
          <cell r="AA1087" t="str">
            <v>NULL</v>
          </cell>
          <cell r="AB1087" t="str">
            <v>NULL</v>
          </cell>
          <cell r="AC1087" t="str">
            <v>NULL</v>
          </cell>
          <cell r="AD1087">
            <v>3</v>
          </cell>
          <cell r="AE1087" t="str">
            <v>NULL</v>
          </cell>
          <cell r="AF1087">
            <v>3</v>
          </cell>
          <cell r="AG1087">
            <v>3</v>
          </cell>
          <cell r="AH1087">
            <v>3</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NULL</v>
          </cell>
          <cell r="Y1088" t="str">
            <v>NULL</v>
          </cell>
          <cell r="Z1088" t="str">
            <v>NULL</v>
          </cell>
          <cell r="AA1088" t="str">
            <v>NULL</v>
          </cell>
          <cell r="AB1088" t="str">
            <v>NULL</v>
          </cell>
          <cell r="AC1088" t="str">
            <v>NULL</v>
          </cell>
          <cell r="AD1088">
            <v>2</v>
          </cell>
          <cell r="AE1088" t="str">
            <v>NULL</v>
          </cell>
          <cell r="AF1088">
            <v>2</v>
          </cell>
          <cell r="AG1088">
            <v>2</v>
          </cell>
          <cell r="AH1088">
            <v>1</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A1089" t="str">
            <v>NULL</v>
          </cell>
          <cell r="AB1089" t="str">
            <v>NULL</v>
          </cell>
          <cell r="AC1089" t="str">
            <v>NULL</v>
          </cell>
          <cell r="AD1089">
            <v>4</v>
          </cell>
          <cell r="AE1089" t="str">
            <v>SM</v>
          </cell>
          <cell r="AF1089">
            <v>4</v>
          </cell>
          <cell r="AG1089">
            <v>4</v>
          </cell>
          <cell r="AH1089">
            <v>3</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A1090" t="str">
            <v>NULL</v>
          </cell>
          <cell r="AB1090" t="str">
            <v>NULL</v>
          </cell>
          <cell r="AC1090" t="str">
            <v>NULL</v>
          </cell>
          <cell r="AD1090">
            <v>4</v>
          </cell>
          <cell r="AE1090" t="str">
            <v>SM</v>
          </cell>
          <cell r="AF1090">
            <v>4</v>
          </cell>
          <cell r="AG1090">
            <v>4</v>
          </cell>
          <cell r="AH1090">
            <v>4</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S8 deemed S5</v>
          </cell>
          <cell r="Q1091">
            <v>102532</v>
          </cell>
          <cell r="R1091">
            <v>3</v>
          </cell>
          <cell r="S1091" t="str">
            <v>NULL</v>
          </cell>
          <cell r="T1091">
            <v>3</v>
          </cell>
          <cell r="U1091">
            <v>2</v>
          </cell>
          <cell r="V1091">
            <v>2</v>
          </cell>
          <cell r="W1091">
            <v>3</v>
          </cell>
          <cell r="X1091" t="str">
            <v>NULL</v>
          </cell>
          <cell r="Y1091" t="str">
            <v>NULL</v>
          </cell>
          <cell r="Z1091">
            <v>2</v>
          </cell>
          <cell r="AA1091" t="str">
            <v>NULL</v>
          </cell>
          <cell r="AB1091" t="str">
            <v>NULL</v>
          </cell>
          <cell r="AC1091" t="str">
            <v>NULL</v>
          </cell>
          <cell r="AD1091">
            <v>2</v>
          </cell>
          <cell r="AE1091" t="str">
            <v>NULL</v>
          </cell>
          <cell r="AF1091">
            <v>2</v>
          </cell>
          <cell r="AG1091">
            <v>2</v>
          </cell>
          <cell r="AH1091">
            <v>2</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S8 deemed S5</v>
          </cell>
          <cell r="Q1092">
            <v>123231</v>
          </cell>
          <cell r="R1092">
            <v>4</v>
          </cell>
          <cell r="S1092" t="str">
            <v>SM</v>
          </cell>
          <cell r="T1092">
            <v>4</v>
          </cell>
          <cell r="U1092">
            <v>4</v>
          </cell>
          <cell r="V1092">
            <v>3</v>
          </cell>
          <cell r="W1092">
            <v>4</v>
          </cell>
          <cell r="X1092" t="str">
            <v>NULL</v>
          </cell>
          <cell r="Y1092" t="str">
            <v>NULL</v>
          </cell>
          <cell r="Z1092">
            <v>2</v>
          </cell>
          <cell r="AA1092" t="str">
            <v>NULL</v>
          </cell>
          <cell r="AB1092" t="str">
            <v>NULL</v>
          </cell>
          <cell r="AC1092" t="str">
            <v>NULL</v>
          </cell>
          <cell r="AD1092">
            <v>2</v>
          </cell>
          <cell r="AE1092" t="str">
            <v>NULL</v>
          </cell>
          <cell r="AF1092">
            <v>2</v>
          </cell>
          <cell r="AG1092">
            <v>2</v>
          </cell>
          <cell r="AH1092">
            <v>2</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A1093" t="str">
            <v>NULL</v>
          </cell>
          <cell r="AB1093" t="str">
            <v>NULL</v>
          </cell>
          <cell r="AC1093" t="str">
            <v>NULL</v>
          </cell>
          <cell r="AD1093">
            <v>3</v>
          </cell>
          <cell r="AE1093" t="str">
            <v>NULL</v>
          </cell>
          <cell r="AF1093">
            <v>3</v>
          </cell>
          <cell r="AG1093">
            <v>3</v>
          </cell>
          <cell r="AH1093">
            <v>2</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S8 deemed S5</v>
          </cell>
          <cell r="Q1094">
            <v>103907</v>
          </cell>
          <cell r="R1094">
            <v>3</v>
          </cell>
          <cell r="S1094" t="str">
            <v>NULL</v>
          </cell>
          <cell r="T1094">
            <v>3</v>
          </cell>
          <cell r="U1094">
            <v>3</v>
          </cell>
          <cell r="V1094">
            <v>2</v>
          </cell>
          <cell r="W1094">
            <v>2</v>
          </cell>
          <cell r="X1094" t="str">
            <v>NULL</v>
          </cell>
          <cell r="Y1094">
            <v>3</v>
          </cell>
          <cell r="Z1094" t="str">
            <v>NULL</v>
          </cell>
          <cell r="AA1094" t="str">
            <v>NULL</v>
          </cell>
          <cell r="AB1094" t="str">
            <v>NULL</v>
          </cell>
          <cell r="AC1094" t="str">
            <v>NULL</v>
          </cell>
          <cell r="AD1094">
            <v>4</v>
          </cell>
          <cell r="AE1094" t="str">
            <v>SM</v>
          </cell>
          <cell r="AF1094">
            <v>4</v>
          </cell>
          <cell r="AG1094">
            <v>4</v>
          </cell>
          <cell r="AH1094">
            <v>3</v>
          </cell>
          <cell r="AI1094">
            <v>4</v>
          </cell>
          <cell r="AJ1094" t="str">
            <v>NULL</v>
          </cell>
          <cell r="AK1094" t="str">
            <v>NULL</v>
          </cell>
          <cell r="AL1094" t="str">
            <v>NULL</v>
          </cell>
        </row>
        <row r="1095">
          <cell r="A1095">
            <v>137973</v>
          </cell>
          <cell r="B1095">
            <v>8904057</v>
          </cell>
          <cell r="C1095" t="str">
            <v xml:space="preserve">Montgomery High School - A Language College and Full Service School </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A1095" t="str">
            <v>NULL</v>
          </cell>
          <cell r="AB1095" t="str">
            <v>NULL</v>
          </cell>
          <cell r="AC1095" t="str">
            <v>NULL</v>
          </cell>
          <cell r="AD1095">
            <v>4</v>
          </cell>
          <cell r="AE1095" t="str">
            <v>SM</v>
          </cell>
          <cell r="AF1095">
            <v>4</v>
          </cell>
          <cell r="AG1095">
            <v>4</v>
          </cell>
          <cell r="AH1095">
            <v>3</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A1096" t="str">
            <v>NULL</v>
          </cell>
          <cell r="AB1096" t="str">
            <v>NULL</v>
          </cell>
          <cell r="AC1096" t="str">
            <v>NULL</v>
          </cell>
          <cell r="AD1096">
            <v>3</v>
          </cell>
          <cell r="AE1096" t="str">
            <v>NULL</v>
          </cell>
          <cell r="AF1096">
            <v>3</v>
          </cell>
          <cell r="AG1096">
            <v>3</v>
          </cell>
          <cell r="AH1096">
            <v>2</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A1097" t="str">
            <v>NULL</v>
          </cell>
          <cell r="AB1097" t="str">
            <v>NULL</v>
          </cell>
          <cell r="AC1097" t="str">
            <v>NULL</v>
          </cell>
          <cell r="AD1097">
            <v>4</v>
          </cell>
          <cell r="AE1097" t="str">
            <v>SM</v>
          </cell>
          <cell r="AF1097">
            <v>4</v>
          </cell>
          <cell r="AG1097">
            <v>4</v>
          </cell>
          <cell r="AH1097">
            <v>3</v>
          </cell>
          <cell r="AI1097">
            <v>4</v>
          </cell>
          <cell r="AJ1097" t="str">
            <v>NULL</v>
          </cell>
          <cell r="AK1097">
            <v>9</v>
          </cell>
          <cell r="AL1097">
            <v>9</v>
          </cell>
        </row>
        <row r="1098">
          <cell r="A1098">
            <v>138030</v>
          </cell>
          <cell r="B1098">
            <v>9284017</v>
          </cell>
          <cell r="C1098" t="str">
            <v xml:space="preserve">Huxlow Science College </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A1098" t="str">
            <v>NULL</v>
          </cell>
          <cell r="AB1098" t="str">
            <v>NULL</v>
          </cell>
          <cell r="AC1098" t="str">
            <v>NULL</v>
          </cell>
          <cell r="AD1098">
            <v>3</v>
          </cell>
          <cell r="AE1098" t="str">
            <v>NULL</v>
          </cell>
          <cell r="AF1098">
            <v>3</v>
          </cell>
          <cell r="AG1098">
            <v>3</v>
          </cell>
          <cell r="AH1098">
            <v>3</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A1099" t="str">
            <v>NULL</v>
          </cell>
          <cell r="AB1099" t="str">
            <v>NULL</v>
          </cell>
          <cell r="AC1099" t="str">
            <v>NULL</v>
          </cell>
          <cell r="AD1099">
            <v>4</v>
          </cell>
          <cell r="AE1099" t="str">
            <v>SM</v>
          </cell>
          <cell r="AF1099">
            <v>3</v>
          </cell>
          <cell r="AG1099">
            <v>3</v>
          </cell>
          <cell r="AH1099">
            <v>4</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A1100" t="str">
            <v>NULL</v>
          </cell>
          <cell r="AB1100" t="str">
            <v>NULL</v>
          </cell>
          <cell r="AC1100" t="str">
            <v>NULL</v>
          </cell>
          <cell r="AD1100">
            <v>4</v>
          </cell>
          <cell r="AE1100" t="str">
            <v>SM</v>
          </cell>
          <cell r="AF1100">
            <v>2</v>
          </cell>
          <cell r="AG1100">
            <v>2</v>
          </cell>
          <cell r="AH1100">
            <v>4</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A1101" t="str">
            <v>NULL</v>
          </cell>
          <cell r="AB1101" t="str">
            <v>NULL</v>
          </cell>
          <cell r="AC1101" t="str">
            <v>NULL</v>
          </cell>
          <cell r="AD1101">
            <v>4</v>
          </cell>
          <cell r="AE1101" t="str">
            <v>SM</v>
          </cell>
          <cell r="AF1101">
            <v>4</v>
          </cell>
          <cell r="AG1101">
            <v>4</v>
          </cell>
          <cell r="AH1101">
            <v>3</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A1102" t="str">
            <v>NULL</v>
          </cell>
          <cell r="AB1102" t="str">
            <v>NULL</v>
          </cell>
          <cell r="AC1102" t="str">
            <v>NULL</v>
          </cell>
          <cell r="AD1102">
            <v>4</v>
          </cell>
          <cell r="AE1102" t="str">
            <v>SM</v>
          </cell>
          <cell r="AF1102">
            <v>4</v>
          </cell>
          <cell r="AG1102">
            <v>4</v>
          </cell>
          <cell r="AH1102">
            <v>4</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and the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A1103" t="str">
            <v>NULL</v>
          </cell>
          <cell r="AB1103" t="str">
            <v>NULL</v>
          </cell>
          <cell r="AC1103" t="str">
            <v>NULL</v>
          </cell>
          <cell r="AD1103">
            <v>4</v>
          </cell>
          <cell r="AE1103" t="str">
            <v>SM</v>
          </cell>
          <cell r="AF1103">
            <v>3</v>
          </cell>
          <cell r="AG1103">
            <v>3</v>
          </cell>
          <cell r="AH1103">
            <v>4</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NULL</v>
          </cell>
          <cell r="Y1104">
            <v>2</v>
          </cell>
          <cell r="Z1104" t="str">
            <v>NULL</v>
          </cell>
          <cell r="AA1104" t="str">
            <v>NULL</v>
          </cell>
          <cell r="AB1104" t="str">
            <v>NULL</v>
          </cell>
          <cell r="AC1104" t="str">
            <v>NULL</v>
          </cell>
          <cell r="AD1104">
            <v>4</v>
          </cell>
          <cell r="AE1104" t="str">
            <v>SWK</v>
          </cell>
          <cell r="AF1104">
            <v>4</v>
          </cell>
          <cell r="AG1104">
            <v>4</v>
          </cell>
          <cell r="AH1104">
            <v>3</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NULL</v>
          </cell>
          <cell r="Y1105">
            <v>3</v>
          </cell>
          <cell r="Z1105" t="str">
            <v>NULL</v>
          </cell>
          <cell r="AA1105" t="str">
            <v>NULL</v>
          </cell>
          <cell r="AB1105" t="str">
            <v>NULL</v>
          </cell>
          <cell r="AC1105" t="str">
            <v>NULL</v>
          </cell>
          <cell r="AD1105">
            <v>4</v>
          </cell>
          <cell r="AE1105" t="str">
            <v>SWK</v>
          </cell>
          <cell r="AF1105">
            <v>4</v>
          </cell>
          <cell r="AG1105">
            <v>4</v>
          </cell>
          <cell r="AH1105">
            <v>3</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and the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A1106" t="str">
            <v>NULL</v>
          </cell>
          <cell r="AB1106" t="str">
            <v>NULL</v>
          </cell>
          <cell r="AC1106" t="str">
            <v>NULL</v>
          </cell>
          <cell r="AD1106">
            <v>3</v>
          </cell>
          <cell r="AE1106" t="str">
            <v>NULL</v>
          </cell>
          <cell r="AF1106">
            <v>3</v>
          </cell>
          <cell r="AG1106">
            <v>3</v>
          </cell>
          <cell r="AH1106">
            <v>3</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S8 deemed S5</v>
          </cell>
          <cell r="Q1107" t="str">
            <v>NULL</v>
          </cell>
          <cell r="R1107">
            <v>3</v>
          </cell>
          <cell r="S1107" t="str">
            <v>NULL</v>
          </cell>
          <cell r="T1107">
            <v>3</v>
          </cell>
          <cell r="U1107">
            <v>3</v>
          </cell>
          <cell r="V1107">
            <v>3</v>
          </cell>
          <cell r="W1107">
            <v>2</v>
          </cell>
          <cell r="X1107" t="str">
            <v>NULL</v>
          </cell>
          <cell r="Y1107" t="str">
            <v>NULL</v>
          </cell>
          <cell r="Z1107">
            <v>3</v>
          </cell>
          <cell r="AA1107" t="str">
            <v>NULL</v>
          </cell>
          <cell r="AB1107" t="str">
            <v>NULL</v>
          </cell>
          <cell r="AC1107" t="str">
            <v>NULL</v>
          </cell>
          <cell r="AD1107">
            <v>4</v>
          </cell>
          <cell r="AE1107" t="str">
            <v>SM</v>
          </cell>
          <cell r="AF1107">
            <v>4</v>
          </cell>
          <cell r="AG1107">
            <v>4</v>
          </cell>
          <cell r="AH1107">
            <v>3</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and the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S8 deemed S5</v>
          </cell>
          <cell r="Q1108" t="str">
            <v>NULL</v>
          </cell>
          <cell r="R1108">
            <v>2</v>
          </cell>
          <cell r="S1108" t="str">
            <v>NULL</v>
          </cell>
          <cell r="T1108">
            <v>2</v>
          </cell>
          <cell r="U1108">
            <v>2</v>
          </cell>
          <cell r="V1108">
            <v>2</v>
          </cell>
          <cell r="W1108">
            <v>1</v>
          </cell>
          <cell r="X1108" t="str">
            <v>NULL</v>
          </cell>
          <cell r="Y1108" t="str">
            <v>NULL</v>
          </cell>
          <cell r="Z1108" t="str">
            <v>NULL</v>
          </cell>
          <cell r="AA1108" t="str">
            <v>NULL</v>
          </cell>
          <cell r="AB1108" t="str">
            <v>NULL</v>
          </cell>
          <cell r="AC1108" t="str">
            <v>NULL</v>
          </cell>
          <cell r="AD1108">
            <v>4</v>
          </cell>
          <cell r="AE1108" t="str">
            <v>SM</v>
          </cell>
          <cell r="AF1108">
            <v>4</v>
          </cell>
          <cell r="AG1108">
            <v>4</v>
          </cell>
          <cell r="AH1108">
            <v>4</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NULL</v>
          </cell>
          <cell r="Y1109" t="str">
            <v>NULL</v>
          </cell>
          <cell r="Z1109" t="str">
            <v>NULL</v>
          </cell>
          <cell r="AA1109" t="str">
            <v>NULL</v>
          </cell>
          <cell r="AB1109" t="str">
            <v>NULL</v>
          </cell>
          <cell r="AC1109" t="str">
            <v>NULL</v>
          </cell>
          <cell r="AD1109">
            <v>2</v>
          </cell>
          <cell r="AE1109" t="str">
            <v>NULL</v>
          </cell>
          <cell r="AF1109">
            <v>2</v>
          </cell>
          <cell r="AG1109">
            <v>2</v>
          </cell>
          <cell r="AH1109">
            <v>2</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S8 deemed S5</v>
          </cell>
          <cell r="Q1110" t="str">
            <v>NULL</v>
          </cell>
          <cell r="R1110">
            <v>3</v>
          </cell>
          <cell r="S1110" t="str">
            <v>NULL</v>
          </cell>
          <cell r="T1110">
            <v>3</v>
          </cell>
          <cell r="U1110">
            <v>3</v>
          </cell>
          <cell r="V1110">
            <v>3</v>
          </cell>
          <cell r="W1110">
            <v>2</v>
          </cell>
          <cell r="X1110" t="str">
            <v>NULL</v>
          </cell>
          <cell r="Y1110" t="str">
            <v>NULL</v>
          </cell>
          <cell r="Z1110" t="str">
            <v>NULL</v>
          </cell>
          <cell r="AA1110" t="str">
            <v>NULL</v>
          </cell>
          <cell r="AB1110" t="str">
            <v>NULL</v>
          </cell>
          <cell r="AC1110" t="str">
            <v>NULL</v>
          </cell>
          <cell r="AD1110">
            <v>4</v>
          </cell>
          <cell r="AE1110" t="str">
            <v>SM</v>
          </cell>
          <cell r="AF1110">
            <v>4</v>
          </cell>
          <cell r="AG1110">
            <v>4</v>
          </cell>
          <cell r="AH1110">
            <v>4</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and the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S8 deemed S5</v>
          </cell>
          <cell r="Q1111" t="str">
            <v>NULL</v>
          </cell>
          <cell r="R1111">
            <v>2</v>
          </cell>
          <cell r="S1111" t="str">
            <v>NULL</v>
          </cell>
          <cell r="T1111">
            <v>2</v>
          </cell>
          <cell r="U1111">
            <v>2</v>
          </cell>
          <cell r="V1111">
            <v>2</v>
          </cell>
          <cell r="W1111">
            <v>2</v>
          </cell>
          <cell r="X1111" t="str">
            <v>NULL</v>
          </cell>
          <cell r="Y1111" t="str">
            <v>NULL</v>
          </cell>
          <cell r="Z1111">
            <v>3</v>
          </cell>
          <cell r="AA1111" t="str">
            <v>NULL</v>
          </cell>
          <cell r="AB1111" t="str">
            <v>NULL</v>
          </cell>
          <cell r="AC1111" t="str">
            <v>NULL</v>
          </cell>
          <cell r="AD1111">
            <v>4</v>
          </cell>
          <cell r="AE1111" t="str">
            <v>SM</v>
          </cell>
          <cell r="AF1111">
            <v>4</v>
          </cell>
          <cell r="AG1111">
            <v>4</v>
          </cell>
          <cell r="AH1111">
            <v>4</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A1112" t="str">
            <v>NULL</v>
          </cell>
          <cell r="AB1112" t="str">
            <v>NULL</v>
          </cell>
          <cell r="AC1112" t="str">
            <v>NULL</v>
          </cell>
          <cell r="AD1112">
            <v>3</v>
          </cell>
          <cell r="AE1112" t="str">
            <v>NULL</v>
          </cell>
          <cell r="AF1112">
            <v>3</v>
          </cell>
          <cell r="AG1112">
            <v>3</v>
          </cell>
          <cell r="AH1112">
            <v>3</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NULL</v>
          </cell>
          <cell r="Y1113" t="str">
            <v>NULL</v>
          </cell>
          <cell r="Z1113" t="str">
            <v>NULL</v>
          </cell>
          <cell r="AA1113" t="str">
            <v>NULL</v>
          </cell>
          <cell r="AB1113" t="str">
            <v>NULL</v>
          </cell>
          <cell r="AC1113" t="str">
            <v>NULL</v>
          </cell>
          <cell r="AD1113">
            <v>2</v>
          </cell>
          <cell r="AE1113" t="str">
            <v>NULL</v>
          </cell>
          <cell r="AF1113">
            <v>2</v>
          </cell>
          <cell r="AG1113">
            <v>2</v>
          </cell>
          <cell r="AH1113">
            <v>2</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NULL</v>
          </cell>
          <cell r="Y1114">
            <v>2</v>
          </cell>
          <cell r="Z1114" t="str">
            <v>NULL</v>
          </cell>
          <cell r="AA1114" t="str">
            <v>NULL</v>
          </cell>
          <cell r="AB1114" t="str">
            <v>NULL</v>
          </cell>
          <cell r="AC1114" t="str">
            <v>NULL</v>
          </cell>
          <cell r="AD1114">
            <v>4</v>
          </cell>
          <cell r="AE1114" t="str">
            <v>SWK</v>
          </cell>
          <cell r="AF1114">
            <v>4</v>
          </cell>
          <cell r="AG1114">
            <v>4</v>
          </cell>
          <cell r="AH1114">
            <v>3</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A1115" t="str">
            <v>NULL</v>
          </cell>
          <cell r="AB1115" t="str">
            <v>NULL</v>
          </cell>
          <cell r="AC1115" t="str">
            <v>NULL</v>
          </cell>
          <cell r="AD1115">
            <v>4</v>
          </cell>
          <cell r="AE1115" t="str">
            <v>SWK</v>
          </cell>
          <cell r="AF1115">
            <v>4</v>
          </cell>
          <cell r="AG1115">
            <v>4</v>
          </cell>
          <cell r="AH1115">
            <v>3</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A1116" t="str">
            <v>NULL</v>
          </cell>
          <cell r="AB1116" t="str">
            <v>NULL</v>
          </cell>
          <cell r="AC1116" t="str">
            <v>NULL</v>
          </cell>
          <cell r="AD1116">
            <v>4</v>
          </cell>
          <cell r="AE1116" t="str">
            <v>SM</v>
          </cell>
          <cell r="AF1116">
            <v>4</v>
          </cell>
          <cell r="AG1116">
            <v>4</v>
          </cell>
          <cell r="AH1116">
            <v>4</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A1117" t="str">
            <v>NULL</v>
          </cell>
          <cell r="AB1117" t="str">
            <v>NULL</v>
          </cell>
          <cell r="AC1117" t="str">
            <v>NULL</v>
          </cell>
          <cell r="AD1117">
            <v>4</v>
          </cell>
          <cell r="AE1117" t="str">
            <v>SM</v>
          </cell>
          <cell r="AF1117">
            <v>4</v>
          </cell>
          <cell r="AG1117">
            <v>4</v>
          </cell>
          <cell r="AH1117">
            <v>3</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A1118" t="str">
            <v>NULL</v>
          </cell>
          <cell r="AB1118" t="str">
            <v>NULL</v>
          </cell>
          <cell r="AC1118" t="str">
            <v>NULL</v>
          </cell>
          <cell r="AD1118">
            <v>3</v>
          </cell>
          <cell r="AE1118" t="str">
            <v>NULL</v>
          </cell>
          <cell r="AF1118">
            <v>3</v>
          </cell>
          <cell r="AG1118">
            <v>3</v>
          </cell>
          <cell r="AH1118">
            <v>3</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A1119" t="str">
            <v>NULL</v>
          </cell>
          <cell r="AB1119" t="str">
            <v>NULL</v>
          </cell>
          <cell r="AC1119" t="str">
            <v>NULL</v>
          </cell>
          <cell r="AD1119">
            <v>4</v>
          </cell>
          <cell r="AE1119" t="str">
            <v>SM</v>
          </cell>
          <cell r="AF1119">
            <v>4</v>
          </cell>
          <cell r="AG1119">
            <v>4</v>
          </cell>
          <cell r="AH1119">
            <v>3</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and the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A1120" t="str">
            <v>NULL</v>
          </cell>
          <cell r="AB1120" t="str">
            <v>NULL</v>
          </cell>
          <cell r="AC1120" t="str">
            <v>NULL</v>
          </cell>
          <cell r="AD1120">
            <v>3</v>
          </cell>
          <cell r="AE1120" t="str">
            <v>NULL</v>
          </cell>
          <cell r="AF1120">
            <v>3</v>
          </cell>
          <cell r="AG1120">
            <v>3</v>
          </cell>
          <cell r="AH1120">
            <v>3</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NULL</v>
          </cell>
          <cell r="Y1121" t="str">
            <v>NULL</v>
          </cell>
          <cell r="Z1121" t="str">
            <v>NULL</v>
          </cell>
          <cell r="AA1121" t="str">
            <v>NULL</v>
          </cell>
          <cell r="AB1121" t="str">
            <v>NULL</v>
          </cell>
          <cell r="AC1121" t="str">
            <v>NULL</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A1122" t="str">
            <v>NULL</v>
          </cell>
          <cell r="AB1122" t="str">
            <v>NULL</v>
          </cell>
          <cell r="AC1122" t="str">
            <v>NULL</v>
          </cell>
          <cell r="AD1122">
            <v>4</v>
          </cell>
          <cell r="AE1122" t="str">
            <v>SM</v>
          </cell>
          <cell r="AF1122">
            <v>4</v>
          </cell>
          <cell r="AG1122">
            <v>4</v>
          </cell>
          <cell r="AH1122">
            <v>4</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NULL</v>
          </cell>
          <cell r="Y1123" t="str">
            <v>NULL</v>
          </cell>
          <cell r="Z1123" t="str">
            <v>NULL</v>
          </cell>
          <cell r="AA1123" t="str">
            <v>NULL</v>
          </cell>
          <cell r="AB1123" t="str">
            <v>NULL</v>
          </cell>
          <cell r="AC1123" t="str">
            <v>NULL</v>
          </cell>
          <cell r="AD1123">
            <v>3</v>
          </cell>
          <cell r="AE1123" t="str">
            <v>NULL</v>
          </cell>
          <cell r="AF1123">
            <v>3</v>
          </cell>
          <cell r="AG1123">
            <v>2</v>
          </cell>
          <cell r="AH1123">
            <v>2</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S8 deemed S5</v>
          </cell>
          <cell r="Q1124">
            <v>123260</v>
          </cell>
          <cell r="R1124">
            <v>1</v>
          </cell>
          <cell r="S1124" t="str">
            <v>NULL</v>
          </cell>
          <cell r="T1124">
            <v>1</v>
          </cell>
          <cell r="U1124">
            <v>1</v>
          </cell>
          <cell r="V1124">
            <v>2</v>
          </cell>
          <cell r="W1124">
            <v>1</v>
          </cell>
          <cell r="X1124" t="str">
            <v>NULL</v>
          </cell>
          <cell r="Y1124" t="str">
            <v>NULL</v>
          </cell>
          <cell r="Z1124">
            <v>2</v>
          </cell>
          <cell r="AA1124" t="str">
            <v>NULL</v>
          </cell>
          <cell r="AB1124" t="str">
            <v>NULL</v>
          </cell>
          <cell r="AC1124" t="str">
            <v>NULL</v>
          </cell>
          <cell r="AD1124">
            <v>2</v>
          </cell>
          <cell r="AE1124" t="str">
            <v>NULL</v>
          </cell>
          <cell r="AF1124">
            <v>2</v>
          </cell>
          <cell r="AG1124">
            <v>2</v>
          </cell>
          <cell r="AH1124">
            <v>2</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A1125" t="str">
            <v>NULL</v>
          </cell>
          <cell r="AB1125" t="str">
            <v>NULL</v>
          </cell>
          <cell r="AC1125" t="str">
            <v>NULL</v>
          </cell>
          <cell r="AD1125">
            <v>4</v>
          </cell>
          <cell r="AE1125" t="str">
            <v>SM</v>
          </cell>
          <cell r="AF1125">
            <v>4</v>
          </cell>
          <cell r="AG1125">
            <v>4</v>
          </cell>
          <cell r="AH1125">
            <v>3</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A1126" t="str">
            <v>NULL</v>
          </cell>
          <cell r="AB1126" t="str">
            <v>NULL</v>
          </cell>
          <cell r="AC1126" t="str">
            <v>NULL</v>
          </cell>
          <cell r="AD1126">
            <v>4</v>
          </cell>
          <cell r="AE1126" t="str">
            <v>SM</v>
          </cell>
          <cell r="AF1126">
            <v>4</v>
          </cell>
          <cell r="AG1126">
            <v>4</v>
          </cell>
          <cell r="AH1126">
            <v>3</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A1127" t="str">
            <v>NULL</v>
          </cell>
          <cell r="AB1127" t="str">
            <v>NULL</v>
          </cell>
          <cell r="AC1127" t="str">
            <v>NULL</v>
          </cell>
          <cell r="AD1127">
            <v>3</v>
          </cell>
          <cell r="AE1127" t="str">
            <v>NULL</v>
          </cell>
          <cell r="AF1127">
            <v>3</v>
          </cell>
          <cell r="AG1127">
            <v>3</v>
          </cell>
          <cell r="AH1127">
            <v>3</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AL3 7ET</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NULL</v>
          </cell>
          <cell r="Y1128">
            <v>3</v>
          </cell>
          <cell r="Z1128" t="str">
            <v>NULL</v>
          </cell>
          <cell r="AA1128" t="str">
            <v>NULL</v>
          </cell>
          <cell r="AB1128" t="str">
            <v>NULL</v>
          </cell>
          <cell r="AC1128" t="str">
            <v>NULL</v>
          </cell>
          <cell r="AD1128">
            <v>3</v>
          </cell>
          <cell r="AE1128" t="str">
            <v>NULL</v>
          </cell>
          <cell r="AF1128">
            <v>3</v>
          </cell>
          <cell r="AG1128">
            <v>3</v>
          </cell>
          <cell r="AH1128">
            <v>2</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and the Humber</v>
          </cell>
          <cell r="F1129" t="str">
            <v>Sunderland</v>
          </cell>
          <cell r="G1129" t="str">
            <v>Washington and Sunderland West</v>
          </cell>
          <cell r="H1129" t="str">
            <v>SR4 8PG</v>
          </cell>
          <cell r="I1129" t="str">
            <v>Free School</v>
          </cell>
          <cell r="J1129" t="str">
            <v>Secondary</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A1129" t="str">
            <v>NULL</v>
          </cell>
          <cell r="AB1129" t="str">
            <v>NULL</v>
          </cell>
          <cell r="AC1129" t="str">
            <v>NULL</v>
          </cell>
          <cell r="AD1129">
            <v>4</v>
          </cell>
          <cell r="AE1129" t="str">
            <v>SM</v>
          </cell>
          <cell r="AF1129">
            <v>3</v>
          </cell>
          <cell r="AG1129">
            <v>3</v>
          </cell>
          <cell r="AH1129">
            <v>4</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and the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NULL</v>
          </cell>
          <cell r="Y1130">
            <v>2</v>
          </cell>
          <cell r="Z1130" t="str">
            <v>NULL</v>
          </cell>
          <cell r="AA1130" t="str">
            <v>NULL</v>
          </cell>
          <cell r="AB1130" t="str">
            <v>NULL</v>
          </cell>
          <cell r="AC1130" t="str">
            <v>NULL</v>
          </cell>
          <cell r="AD1130">
            <v>4</v>
          </cell>
          <cell r="AE1130" t="str">
            <v>SWK</v>
          </cell>
          <cell r="AF1130">
            <v>4</v>
          </cell>
          <cell r="AG1130">
            <v>4</v>
          </cell>
          <cell r="AH1130">
            <v>3</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A1131" t="str">
            <v>NULL</v>
          </cell>
          <cell r="AB1131" t="str">
            <v>NULL</v>
          </cell>
          <cell r="AC1131" t="str">
            <v>NULL</v>
          </cell>
          <cell r="AD1131">
            <v>4</v>
          </cell>
          <cell r="AE1131" t="str">
            <v>SM</v>
          </cell>
          <cell r="AF1131">
            <v>4</v>
          </cell>
          <cell r="AG1131">
            <v>3</v>
          </cell>
          <cell r="AH1131">
            <v>4</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S8 deemed S5</v>
          </cell>
          <cell r="Q1132">
            <v>131813</v>
          </cell>
          <cell r="R1132">
            <v>3</v>
          </cell>
          <cell r="S1132" t="str">
            <v>NULL</v>
          </cell>
          <cell r="T1132">
            <v>2</v>
          </cell>
          <cell r="U1132">
            <v>2</v>
          </cell>
          <cell r="V1132">
            <v>2</v>
          </cell>
          <cell r="W1132">
            <v>3</v>
          </cell>
          <cell r="X1132" t="str">
            <v>NULL</v>
          </cell>
          <cell r="Y1132">
            <v>2</v>
          </cell>
          <cell r="Z1132" t="str">
            <v>NULL</v>
          </cell>
          <cell r="AA1132" t="str">
            <v>NULL</v>
          </cell>
          <cell r="AB1132" t="str">
            <v>NULL</v>
          </cell>
          <cell r="AC1132" t="str">
            <v>NULL</v>
          </cell>
          <cell r="AD1132">
            <v>2</v>
          </cell>
          <cell r="AE1132" t="str">
            <v>NULL</v>
          </cell>
          <cell r="AF1132">
            <v>2</v>
          </cell>
          <cell r="AG1132">
            <v>2</v>
          </cell>
          <cell r="AH1132">
            <v>1</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A1133" t="str">
            <v>NULL</v>
          </cell>
          <cell r="AB1133" t="str">
            <v>NULL</v>
          </cell>
          <cell r="AC1133" t="str">
            <v>NULL</v>
          </cell>
          <cell r="AD1133">
            <v>4</v>
          </cell>
          <cell r="AE1133" t="str">
            <v>SM</v>
          </cell>
          <cell r="AF1133">
            <v>3</v>
          </cell>
          <cell r="AG1133">
            <v>3</v>
          </cell>
          <cell r="AH1133">
            <v>4</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and the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A1134" t="str">
            <v>NULL</v>
          </cell>
          <cell r="AB1134" t="str">
            <v>NULL</v>
          </cell>
          <cell r="AC1134" t="str">
            <v>NULL</v>
          </cell>
          <cell r="AD1134">
            <v>4</v>
          </cell>
          <cell r="AE1134" t="str">
            <v>SM</v>
          </cell>
          <cell r="AF1134">
            <v>4</v>
          </cell>
          <cell r="AG1134">
            <v>4</v>
          </cell>
          <cell r="AH1134">
            <v>3</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S8 deemed S5</v>
          </cell>
          <cell r="Q1135">
            <v>134196</v>
          </cell>
          <cell r="R1135">
            <v>2</v>
          </cell>
          <cell r="S1135" t="str">
            <v>NULL</v>
          </cell>
          <cell r="T1135">
            <v>2</v>
          </cell>
          <cell r="U1135">
            <v>2</v>
          </cell>
          <cell r="V1135">
            <v>2</v>
          </cell>
          <cell r="W1135">
            <v>2</v>
          </cell>
          <cell r="X1135" t="str">
            <v>NULL</v>
          </cell>
          <cell r="Y1135" t="str">
            <v>NULL</v>
          </cell>
          <cell r="Z1135" t="str">
            <v>NULL</v>
          </cell>
          <cell r="AA1135" t="str">
            <v>NULL</v>
          </cell>
          <cell r="AB1135" t="str">
            <v>NULL</v>
          </cell>
          <cell r="AC1135" t="str">
            <v>NULL</v>
          </cell>
          <cell r="AD1135">
            <v>4</v>
          </cell>
          <cell r="AE1135" t="str">
            <v>SM</v>
          </cell>
          <cell r="AF1135">
            <v>2</v>
          </cell>
          <cell r="AG1135">
            <v>2</v>
          </cell>
          <cell r="AH1135">
            <v>3</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NULL</v>
          </cell>
          <cell r="Y1136" t="str">
            <v>NULL</v>
          </cell>
          <cell r="Z1136" t="str">
            <v>NULL</v>
          </cell>
          <cell r="AA1136" t="str">
            <v>NULL</v>
          </cell>
          <cell r="AB1136" t="str">
            <v>NULL</v>
          </cell>
          <cell r="AC1136" t="str">
            <v>NULL</v>
          </cell>
          <cell r="AD1136">
            <v>2</v>
          </cell>
          <cell r="AE1136" t="str">
            <v>NULL</v>
          </cell>
          <cell r="AF1136">
            <v>2</v>
          </cell>
          <cell r="AG1136">
            <v>2</v>
          </cell>
          <cell r="AH1136">
            <v>2</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and the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A1137" t="str">
            <v>NULL</v>
          </cell>
          <cell r="AB1137" t="str">
            <v>NULL</v>
          </cell>
          <cell r="AC1137" t="str">
            <v>NULL</v>
          </cell>
          <cell r="AD1137">
            <v>4</v>
          </cell>
          <cell r="AE1137" t="str">
            <v>SM</v>
          </cell>
          <cell r="AF1137">
            <v>4</v>
          </cell>
          <cell r="AG1137">
            <v>4</v>
          </cell>
          <cell r="AH1137">
            <v>4</v>
          </cell>
          <cell r="AI1137">
            <v>4</v>
          </cell>
          <cell r="AJ1137" t="str">
            <v>NULL</v>
          </cell>
          <cell r="AK1137">
            <v>9</v>
          </cell>
          <cell r="AL1137">
            <v>9</v>
          </cell>
        </row>
        <row r="1138">
          <cell r="A1138">
            <v>138718</v>
          </cell>
          <cell r="B1138">
            <v>8407029</v>
          </cell>
          <cell r="C1138" t="str">
            <v>Glendene Arts Academy</v>
          </cell>
          <cell r="D1138" t="str">
            <v>North East</v>
          </cell>
          <cell r="E1138" t="str">
            <v>North East, Yorkshire and the Humber</v>
          </cell>
          <cell r="F1138" t="str">
            <v>Durham</v>
          </cell>
          <cell r="G1138" t="str">
            <v>Easington</v>
          </cell>
          <cell r="H1138" t="str">
            <v>SR8 3LP</v>
          </cell>
          <cell r="I1138" t="str">
            <v>Academy Special Converter</v>
          </cell>
          <cell r="J1138" t="str">
            <v>Special</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A1138" t="str">
            <v>NULL</v>
          </cell>
          <cell r="AB1138" t="str">
            <v>NULL</v>
          </cell>
          <cell r="AC1138" t="str">
            <v>NULL</v>
          </cell>
          <cell r="AD1138">
            <v>4</v>
          </cell>
          <cell r="AE1138" t="str">
            <v>SM</v>
          </cell>
          <cell r="AF1138">
            <v>4</v>
          </cell>
          <cell r="AG1138">
            <v>4</v>
          </cell>
          <cell r="AH1138">
            <v>4</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S8 deemed S5</v>
          </cell>
          <cell r="Q1139">
            <v>121213</v>
          </cell>
          <cell r="R1139">
            <v>4</v>
          </cell>
          <cell r="S1139" t="str">
            <v>SM</v>
          </cell>
          <cell r="T1139">
            <v>4</v>
          </cell>
          <cell r="U1139">
            <v>4</v>
          </cell>
          <cell r="V1139">
            <v>4</v>
          </cell>
          <cell r="W1139">
            <v>4</v>
          </cell>
          <cell r="X1139" t="str">
            <v>NULL</v>
          </cell>
          <cell r="Y1139" t="str">
            <v>NULL</v>
          </cell>
          <cell r="Z1139" t="str">
            <v>NULL</v>
          </cell>
          <cell r="AA1139" t="str">
            <v>NULL</v>
          </cell>
          <cell r="AB1139" t="str">
            <v>NULL</v>
          </cell>
          <cell r="AC1139" t="str">
            <v>NULL</v>
          </cell>
          <cell r="AD1139">
            <v>2</v>
          </cell>
          <cell r="AE1139" t="str">
            <v>NULL</v>
          </cell>
          <cell r="AF1139">
            <v>2</v>
          </cell>
          <cell r="AG1139">
            <v>2</v>
          </cell>
          <cell r="AH1139">
            <v>2</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A1140" t="str">
            <v>NULL</v>
          </cell>
          <cell r="AB1140" t="str">
            <v>NULL</v>
          </cell>
          <cell r="AC1140" t="str">
            <v>NULL</v>
          </cell>
          <cell r="AD1140">
            <v>4</v>
          </cell>
          <cell r="AE1140" t="str">
            <v>SM</v>
          </cell>
          <cell r="AF1140">
            <v>4</v>
          </cell>
          <cell r="AG1140">
            <v>4</v>
          </cell>
          <cell r="AH1140">
            <v>4</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A1141" t="str">
            <v>NULL</v>
          </cell>
          <cell r="AB1141" t="str">
            <v>NULL</v>
          </cell>
          <cell r="AC1141" t="str">
            <v>NULL</v>
          </cell>
          <cell r="AD1141">
            <v>4</v>
          </cell>
          <cell r="AE1141" t="str">
            <v>SM</v>
          </cell>
          <cell r="AF1141">
            <v>3</v>
          </cell>
          <cell r="AG1141">
            <v>3</v>
          </cell>
          <cell r="AH1141">
            <v>4</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A1142" t="str">
            <v>NULL</v>
          </cell>
          <cell r="AB1142" t="str">
            <v>NULL</v>
          </cell>
          <cell r="AC1142" t="str">
            <v>NULL</v>
          </cell>
          <cell r="AD1142">
            <v>3</v>
          </cell>
          <cell r="AE1142" t="str">
            <v>NULL</v>
          </cell>
          <cell r="AF1142">
            <v>3</v>
          </cell>
          <cell r="AG1142">
            <v>3</v>
          </cell>
          <cell r="AH1142">
            <v>3</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A1143" t="str">
            <v>NULL</v>
          </cell>
          <cell r="AB1143" t="str">
            <v>NULL</v>
          </cell>
          <cell r="AC1143" t="str">
            <v>NULL</v>
          </cell>
          <cell r="AD1143">
            <v>3</v>
          </cell>
          <cell r="AE1143" t="str">
            <v>NULL</v>
          </cell>
          <cell r="AF1143">
            <v>3</v>
          </cell>
          <cell r="AG1143">
            <v>3</v>
          </cell>
          <cell r="AH1143">
            <v>3</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A1144" t="str">
            <v>NULL</v>
          </cell>
          <cell r="AB1144" t="str">
            <v>NULL</v>
          </cell>
          <cell r="AC1144" t="str">
            <v>NULL</v>
          </cell>
          <cell r="AD1144">
            <v>4</v>
          </cell>
          <cell r="AE1144" t="str">
            <v>SM</v>
          </cell>
          <cell r="AF1144">
            <v>4</v>
          </cell>
          <cell r="AG1144">
            <v>4</v>
          </cell>
          <cell r="AH1144">
            <v>4</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A1145" t="str">
            <v>NULL</v>
          </cell>
          <cell r="AB1145" t="str">
            <v>NULL</v>
          </cell>
          <cell r="AC1145" t="str">
            <v>NULL</v>
          </cell>
          <cell r="AD1145">
            <v>3</v>
          </cell>
          <cell r="AE1145" t="str">
            <v>NULL</v>
          </cell>
          <cell r="AF1145">
            <v>3</v>
          </cell>
          <cell r="AG1145">
            <v>3</v>
          </cell>
          <cell r="AH1145">
            <v>3</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A1146" t="str">
            <v>NULL</v>
          </cell>
          <cell r="AB1146" t="str">
            <v>NULL</v>
          </cell>
          <cell r="AC1146" t="str">
            <v>NULL</v>
          </cell>
          <cell r="AD1146">
            <v>4</v>
          </cell>
          <cell r="AE1146" t="str">
            <v>SM</v>
          </cell>
          <cell r="AF1146">
            <v>4</v>
          </cell>
          <cell r="AG1146">
            <v>4</v>
          </cell>
          <cell r="AH1146">
            <v>4</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A1147" t="str">
            <v>NULL</v>
          </cell>
          <cell r="AB1147" t="str">
            <v>NULL</v>
          </cell>
          <cell r="AC1147" t="str">
            <v>NULL</v>
          </cell>
          <cell r="AD1147">
            <v>4</v>
          </cell>
          <cell r="AE1147" t="str">
            <v>SM</v>
          </cell>
          <cell r="AF1147">
            <v>4</v>
          </cell>
          <cell r="AG1147">
            <v>4</v>
          </cell>
          <cell r="AH1147">
            <v>4</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S8 deemed S5</v>
          </cell>
          <cell r="Q1148">
            <v>119739</v>
          </cell>
          <cell r="R1148">
            <v>3</v>
          </cell>
          <cell r="S1148" t="str">
            <v>NULL</v>
          </cell>
          <cell r="T1148">
            <v>3</v>
          </cell>
          <cell r="U1148">
            <v>3</v>
          </cell>
          <cell r="V1148">
            <v>2</v>
          </cell>
          <cell r="W1148">
            <v>3</v>
          </cell>
          <cell r="X1148" t="str">
            <v>NULL</v>
          </cell>
          <cell r="Y1148" t="str">
            <v>NULL</v>
          </cell>
          <cell r="Z1148" t="str">
            <v>NULL</v>
          </cell>
          <cell r="AA1148" t="str">
            <v>NULL</v>
          </cell>
          <cell r="AB1148" t="str">
            <v>NULL</v>
          </cell>
          <cell r="AC1148" t="str">
            <v>NULL</v>
          </cell>
          <cell r="AD1148">
            <v>2</v>
          </cell>
          <cell r="AE1148" t="str">
            <v>NULL</v>
          </cell>
          <cell r="AF1148">
            <v>2</v>
          </cell>
          <cell r="AG1148">
            <v>2</v>
          </cell>
          <cell r="AH1148">
            <v>2</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A1149" t="str">
            <v>NULL</v>
          </cell>
          <cell r="AB1149" t="str">
            <v>NULL</v>
          </cell>
          <cell r="AC1149" t="str">
            <v>NULL</v>
          </cell>
          <cell r="AD1149">
            <v>4</v>
          </cell>
          <cell r="AE1149" t="str">
            <v>SM</v>
          </cell>
          <cell r="AF1149">
            <v>4</v>
          </cell>
          <cell r="AG1149">
            <v>4</v>
          </cell>
          <cell r="AH1149">
            <v>3</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A1150" t="str">
            <v>NULL</v>
          </cell>
          <cell r="AB1150" t="str">
            <v>NULL</v>
          </cell>
          <cell r="AC1150" t="str">
            <v>NULL</v>
          </cell>
          <cell r="AD1150">
            <v>3</v>
          </cell>
          <cell r="AE1150" t="str">
            <v>NULL</v>
          </cell>
          <cell r="AF1150">
            <v>3</v>
          </cell>
          <cell r="AG1150">
            <v>3</v>
          </cell>
          <cell r="AH1150">
            <v>3</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A1151" t="str">
            <v>NULL</v>
          </cell>
          <cell r="AB1151" t="str">
            <v>NULL</v>
          </cell>
          <cell r="AC1151" t="str">
            <v>NULL</v>
          </cell>
          <cell r="AD1151">
            <v>4</v>
          </cell>
          <cell r="AE1151" t="str">
            <v>SM</v>
          </cell>
          <cell r="AF1151">
            <v>4</v>
          </cell>
          <cell r="AG1151">
            <v>4</v>
          </cell>
          <cell r="AH1151">
            <v>3</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A1152" t="str">
            <v>NULL</v>
          </cell>
          <cell r="AB1152" t="str">
            <v>NULL</v>
          </cell>
          <cell r="AC1152" t="str">
            <v>NULL</v>
          </cell>
          <cell r="AD1152">
            <v>4</v>
          </cell>
          <cell r="AE1152" t="str">
            <v>SM</v>
          </cell>
          <cell r="AF1152">
            <v>4</v>
          </cell>
          <cell r="AG1152">
            <v>4</v>
          </cell>
          <cell r="AH1152">
            <v>4</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and the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NULL</v>
          </cell>
          <cell r="Y1153">
            <v>1</v>
          </cell>
          <cell r="Z1153" t="str">
            <v>NULL</v>
          </cell>
          <cell r="AA1153" t="str">
            <v>NULL</v>
          </cell>
          <cell r="AB1153" t="str">
            <v>NULL</v>
          </cell>
          <cell r="AC1153" t="str">
            <v>NULL</v>
          </cell>
          <cell r="AD1153">
            <v>3</v>
          </cell>
          <cell r="AE1153" t="str">
            <v>NULL</v>
          </cell>
          <cell r="AF1153">
            <v>3</v>
          </cell>
          <cell r="AG1153">
            <v>3</v>
          </cell>
          <cell r="AH1153">
            <v>3</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NULL</v>
          </cell>
          <cell r="Y1154">
            <v>3</v>
          </cell>
          <cell r="Z1154" t="str">
            <v>NULL</v>
          </cell>
          <cell r="AA1154" t="str">
            <v>NULL</v>
          </cell>
          <cell r="AB1154" t="str">
            <v>NULL</v>
          </cell>
          <cell r="AC1154" t="str">
            <v>NULL</v>
          </cell>
          <cell r="AD1154">
            <v>3</v>
          </cell>
          <cell r="AE1154" t="str">
            <v>NULL</v>
          </cell>
          <cell r="AF1154">
            <v>3</v>
          </cell>
          <cell r="AG1154">
            <v>3</v>
          </cell>
          <cell r="AH1154">
            <v>3</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and the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NULL</v>
          </cell>
          <cell r="Y1155">
            <v>2</v>
          </cell>
          <cell r="Z1155" t="str">
            <v>NULL</v>
          </cell>
          <cell r="AA1155" t="str">
            <v>NULL</v>
          </cell>
          <cell r="AB1155" t="str">
            <v>NULL</v>
          </cell>
          <cell r="AC1155" t="str">
            <v>NULL</v>
          </cell>
          <cell r="AD1155">
            <v>3</v>
          </cell>
          <cell r="AE1155" t="str">
            <v>NULL</v>
          </cell>
          <cell r="AF1155">
            <v>3</v>
          </cell>
          <cell r="AG1155">
            <v>3</v>
          </cell>
          <cell r="AH1155">
            <v>2</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and the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NULL</v>
          </cell>
          <cell r="Y1156">
            <v>3</v>
          </cell>
          <cell r="Z1156" t="str">
            <v>NULL</v>
          </cell>
          <cell r="AA1156" t="str">
            <v>NULL</v>
          </cell>
          <cell r="AB1156" t="str">
            <v>NULL</v>
          </cell>
          <cell r="AC1156" t="str">
            <v>NULL</v>
          </cell>
          <cell r="AD1156">
            <v>4</v>
          </cell>
          <cell r="AE1156" t="str">
            <v>SWK</v>
          </cell>
          <cell r="AF1156">
            <v>4</v>
          </cell>
          <cell r="AG1156">
            <v>3</v>
          </cell>
          <cell r="AH1156">
            <v>3</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A1157" t="str">
            <v>NULL</v>
          </cell>
          <cell r="AB1157" t="str">
            <v>NULL</v>
          </cell>
          <cell r="AC1157" t="str">
            <v>NULL</v>
          </cell>
          <cell r="AD1157">
            <v>4</v>
          </cell>
          <cell r="AE1157" t="str">
            <v>SM</v>
          </cell>
          <cell r="AF1157">
            <v>4</v>
          </cell>
          <cell r="AG1157">
            <v>4</v>
          </cell>
          <cell r="AH1157">
            <v>3</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and the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A1158" t="str">
            <v>NULL</v>
          </cell>
          <cell r="AB1158" t="str">
            <v>NULL</v>
          </cell>
          <cell r="AC1158" t="str">
            <v>NULL</v>
          </cell>
          <cell r="AD1158">
            <v>3</v>
          </cell>
          <cell r="AE1158" t="str">
            <v>NULL</v>
          </cell>
          <cell r="AF1158">
            <v>3</v>
          </cell>
          <cell r="AG1158">
            <v>3</v>
          </cell>
          <cell r="AH1158">
            <v>3</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and the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A1159" t="str">
            <v>NULL</v>
          </cell>
          <cell r="AB1159" t="str">
            <v>NULL</v>
          </cell>
          <cell r="AC1159" t="str">
            <v>NULL</v>
          </cell>
          <cell r="AD1159">
            <v>4</v>
          </cell>
          <cell r="AE1159" t="str">
            <v>SWK</v>
          </cell>
          <cell r="AF1159">
            <v>4</v>
          </cell>
          <cell r="AG1159">
            <v>3</v>
          </cell>
          <cell r="AH1159">
            <v>3</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and the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A1160" t="str">
            <v>NULL</v>
          </cell>
          <cell r="AB1160" t="str">
            <v>NULL</v>
          </cell>
          <cell r="AC1160" t="str">
            <v>NULL</v>
          </cell>
          <cell r="AD1160">
            <v>4</v>
          </cell>
          <cell r="AE1160" t="str">
            <v>SM</v>
          </cell>
          <cell r="AF1160">
            <v>4</v>
          </cell>
          <cell r="AG1160">
            <v>4</v>
          </cell>
          <cell r="AH1160">
            <v>3</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S8 deemed S5</v>
          </cell>
          <cell r="Q1161" t="str">
            <v>NULL</v>
          </cell>
          <cell r="R1161">
            <v>2</v>
          </cell>
          <cell r="S1161" t="str">
            <v>NULL</v>
          </cell>
          <cell r="T1161">
            <v>2</v>
          </cell>
          <cell r="U1161">
            <v>2</v>
          </cell>
          <cell r="V1161">
            <v>2</v>
          </cell>
          <cell r="W1161">
            <v>2</v>
          </cell>
          <cell r="X1161" t="str">
            <v>NULL</v>
          </cell>
          <cell r="Y1161">
            <v>2</v>
          </cell>
          <cell r="Z1161" t="str">
            <v>NULL</v>
          </cell>
          <cell r="AA1161" t="str">
            <v>NULL</v>
          </cell>
          <cell r="AB1161" t="str">
            <v>NULL</v>
          </cell>
          <cell r="AC1161" t="str">
            <v>NULL</v>
          </cell>
          <cell r="AD1161">
            <v>4</v>
          </cell>
          <cell r="AE1161" t="str">
            <v>SM</v>
          </cell>
          <cell r="AF1161">
            <v>4</v>
          </cell>
          <cell r="AG1161">
            <v>4</v>
          </cell>
          <cell r="AH1161">
            <v>4</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and the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A1162" t="str">
            <v>NULL</v>
          </cell>
          <cell r="AB1162" t="str">
            <v>NULL</v>
          </cell>
          <cell r="AC1162" t="str">
            <v>NULL</v>
          </cell>
          <cell r="AD1162">
            <v>4</v>
          </cell>
          <cell r="AE1162" t="str">
            <v>SWK</v>
          </cell>
          <cell r="AF1162">
            <v>4</v>
          </cell>
          <cell r="AG1162">
            <v>3</v>
          </cell>
          <cell r="AH1162">
            <v>3</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A1163" t="str">
            <v>NULL</v>
          </cell>
          <cell r="AB1163" t="str">
            <v>NULL</v>
          </cell>
          <cell r="AC1163" t="str">
            <v>NULL</v>
          </cell>
          <cell r="AD1163">
            <v>3</v>
          </cell>
          <cell r="AE1163" t="str">
            <v>NULL</v>
          </cell>
          <cell r="AF1163">
            <v>3</v>
          </cell>
          <cell r="AG1163">
            <v>3</v>
          </cell>
          <cell r="AH1163">
            <v>3</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A1164" t="str">
            <v>NULL</v>
          </cell>
          <cell r="AB1164" t="str">
            <v>NULL</v>
          </cell>
          <cell r="AC1164" t="str">
            <v>NULL</v>
          </cell>
          <cell r="AD1164">
            <v>4</v>
          </cell>
          <cell r="AE1164" t="str">
            <v>SM</v>
          </cell>
          <cell r="AF1164">
            <v>4</v>
          </cell>
          <cell r="AG1164">
            <v>4</v>
          </cell>
          <cell r="AH1164">
            <v>3</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A1165" t="str">
            <v>NULL</v>
          </cell>
          <cell r="AB1165" t="str">
            <v>NULL</v>
          </cell>
          <cell r="AC1165" t="str">
            <v>NULL</v>
          </cell>
          <cell r="AD1165">
            <v>4</v>
          </cell>
          <cell r="AE1165" t="str">
            <v>SM</v>
          </cell>
          <cell r="AF1165">
            <v>4</v>
          </cell>
          <cell r="AG1165">
            <v>4</v>
          </cell>
          <cell r="AH1165">
            <v>4</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A1166" t="str">
            <v>NULL</v>
          </cell>
          <cell r="AB1166" t="str">
            <v>NULL</v>
          </cell>
          <cell r="AC1166" t="str">
            <v>NULL</v>
          </cell>
          <cell r="AD1166">
            <v>4</v>
          </cell>
          <cell r="AE1166" t="str">
            <v>SWK</v>
          </cell>
          <cell r="AF1166">
            <v>4</v>
          </cell>
          <cell r="AG1166">
            <v>3</v>
          </cell>
          <cell r="AH1166">
            <v>3</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A1167" t="str">
            <v>NULL</v>
          </cell>
          <cell r="AB1167" t="str">
            <v>NULL</v>
          </cell>
          <cell r="AC1167" t="str">
            <v>NULL</v>
          </cell>
          <cell r="AD1167">
            <v>4</v>
          </cell>
          <cell r="AE1167" t="str">
            <v>SWK</v>
          </cell>
          <cell r="AF1167">
            <v>4</v>
          </cell>
          <cell r="AG1167">
            <v>3</v>
          </cell>
          <cell r="AH1167">
            <v>3</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A1168" t="str">
            <v>NULL</v>
          </cell>
          <cell r="AB1168" t="str">
            <v>NULL</v>
          </cell>
          <cell r="AC1168" t="str">
            <v>NULL</v>
          </cell>
          <cell r="AD1168">
            <v>4</v>
          </cell>
          <cell r="AE1168" t="str">
            <v>SM</v>
          </cell>
          <cell r="AF1168">
            <v>4</v>
          </cell>
          <cell r="AG1168">
            <v>4</v>
          </cell>
          <cell r="AH1168">
            <v>3</v>
          </cell>
          <cell r="AI1168">
            <v>4</v>
          </cell>
          <cell r="AJ1168" t="str">
            <v>NULL</v>
          </cell>
          <cell r="AK1168">
            <v>9</v>
          </cell>
          <cell r="AL1168">
            <v>9</v>
          </cell>
        </row>
        <row r="1169">
          <cell r="A1169">
            <v>139191</v>
          </cell>
          <cell r="B1169">
            <v>9252237</v>
          </cell>
          <cell r="C1169" t="str">
            <v>Park Primary School</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NULL</v>
          </cell>
          <cell r="Y1169" t="str">
            <v>NULL</v>
          </cell>
          <cell r="Z1169" t="str">
            <v>NULL</v>
          </cell>
          <cell r="AA1169" t="str">
            <v>NULL</v>
          </cell>
          <cell r="AB1169" t="str">
            <v>NULL</v>
          </cell>
          <cell r="AC1169" t="str">
            <v>NULL</v>
          </cell>
          <cell r="AD1169">
            <v>2</v>
          </cell>
          <cell r="AE1169" t="str">
            <v>NULL</v>
          </cell>
          <cell r="AF1169">
            <v>2</v>
          </cell>
          <cell r="AG1169">
            <v>2</v>
          </cell>
          <cell r="AH1169">
            <v>2</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NULL</v>
          </cell>
          <cell r="Y1170" t="str">
            <v>NULL</v>
          </cell>
          <cell r="Z1170" t="str">
            <v>NULL</v>
          </cell>
          <cell r="AA1170" t="str">
            <v>NULL</v>
          </cell>
          <cell r="AB1170" t="str">
            <v>NULL</v>
          </cell>
          <cell r="AC1170" t="str">
            <v>NULL</v>
          </cell>
          <cell r="AD1170">
            <v>3</v>
          </cell>
          <cell r="AE1170" t="str">
            <v>NULL</v>
          </cell>
          <cell r="AF1170">
            <v>3</v>
          </cell>
          <cell r="AG1170">
            <v>3</v>
          </cell>
          <cell r="AH1170">
            <v>3</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and the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A1171" t="str">
            <v>NULL</v>
          </cell>
          <cell r="AB1171" t="str">
            <v>NULL</v>
          </cell>
          <cell r="AC1171" t="str">
            <v>NULL</v>
          </cell>
          <cell r="AD1171">
            <v>3</v>
          </cell>
          <cell r="AE1171" t="str">
            <v>NULL</v>
          </cell>
          <cell r="AF1171">
            <v>3</v>
          </cell>
          <cell r="AG1171">
            <v>3</v>
          </cell>
          <cell r="AH1171">
            <v>3</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A1172" t="str">
            <v>NULL</v>
          </cell>
          <cell r="AB1172" t="str">
            <v>NULL</v>
          </cell>
          <cell r="AC1172" t="str">
            <v>NULL</v>
          </cell>
          <cell r="AD1172">
            <v>3</v>
          </cell>
          <cell r="AE1172" t="str">
            <v>NULL</v>
          </cell>
          <cell r="AF1172">
            <v>3</v>
          </cell>
          <cell r="AG1172">
            <v>3</v>
          </cell>
          <cell r="AH1172">
            <v>2</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NULL</v>
          </cell>
          <cell r="Y1173" t="str">
            <v>NULL</v>
          </cell>
          <cell r="Z1173" t="str">
            <v>NULL</v>
          </cell>
          <cell r="AA1173" t="str">
            <v>NULL</v>
          </cell>
          <cell r="AB1173" t="str">
            <v>NULL</v>
          </cell>
          <cell r="AC1173" t="str">
            <v>NULL</v>
          </cell>
          <cell r="AD1173">
            <v>2</v>
          </cell>
          <cell r="AE1173" t="str">
            <v>NULL</v>
          </cell>
          <cell r="AF1173">
            <v>2</v>
          </cell>
          <cell r="AG1173">
            <v>2</v>
          </cell>
          <cell r="AH1173">
            <v>2</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A1174" t="str">
            <v>NULL</v>
          </cell>
          <cell r="AB1174" t="str">
            <v>NULL</v>
          </cell>
          <cell r="AC1174" t="str">
            <v>NULL</v>
          </cell>
          <cell r="AD1174">
            <v>4</v>
          </cell>
          <cell r="AE1174" t="str">
            <v>SWK</v>
          </cell>
          <cell r="AF1174">
            <v>4</v>
          </cell>
          <cell r="AG1174">
            <v>3</v>
          </cell>
          <cell r="AH1174">
            <v>3</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A1175" t="str">
            <v>NULL</v>
          </cell>
          <cell r="AB1175" t="str">
            <v>NULL</v>
          </cell>
          <cell r="AC1175" t="str">
            <v>NULL</v>
          </cell>
          <cell r="AD1175">
            <v>4</v>
          </cell>
          <cell r="AE1175" t="str">
            <v>SM</v>
          </cell>
          <cell r="AF1175">
            <v>4</v>
          </cell>
          <cell r="AG1175">
            <v>4</v>
          </cell>
          <cell r="AH1175">
            <v>4</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NULL</v>
          </cell>
          <cell r="Y1176" t="str">
            <v>NULL</v>
          </cell>
          <cell r="Z1176" t="str">
            <v>NULL</v>
          </cell>
          <cell r="AA1176" t="str">
            <v>NULL</v>
          </cell>
          <cell r="AB1176" t="str">
            <v>NULL</v>
          </cell>
          <cell r="AC1176" t="str">
            <v>NULL</v>
          </cell>
          <cell r="AD1176">
            <v>3</v>
          </cell>
          <cell r="AE1176" t="str">
            <v>NULL</v>
          </cell>
          <cell r="AF1176">
            <v>3</v>
          </cell>
          <cell r="AG1176">
            <v>3</v>
          </cell>
          <cell r="AH1176">
            <v>3</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A1177" t="str">
            <v>NULL</v>
          </cell>
          <cell r="AB1177" t="str">
            <v>NULL</v>
          </cell>
          <cell r="AC1177" t="str">
            <v>NULL</v>
          </cell>
          <cell r="AD1177">
            <v>3</v>
          </cell>
          <cell r="AE1177" t="str">
            <v>NULL</v>
          </cell>
          <cell r="AF1177">
            <v>3</v>
          </cell>
          <cell r="AG1177">
            <v>3</v>
          </cell>
          <cell r="AH1177">
            <v>2</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and the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NULL</v>
          </cell>
          <cell r="Y1178" t="str">
            <v>NULL</v>
          </cell>
          <cell r="Z1178" t="str">
            <v>NULL</v>
          </cell>
          <cell r="AA1178" t="str">
            <v>NULL</v>
          </cell>
          <cell r="AB1178" t="str">
            <v>NULL</v>
          </cell>
          <cell r="AC1178" t="str">
            <v>NULL</v>
          </cell>
          <cell r="AD1178">
            <v>3</v>
          </cell>
          <cell r="AE1178" t="str">
            <v>NULL</v>
          </cell>
          <cell r="AF1178">
            <v>3</v>
          </cell>
          <cell r="AG1178">
            <v>3</v>
          </cell>
          <cell r="AH1178">
            <v>3</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and the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A1179" t="str">
            <v>NULL</v>
          </cell>
          <cell r="AB1179" t="str">
            <v>NULL</v>
          </cell>
          <cell r="AC1179" t="str">
            <v>NULL</v>
          </cell>
          <cell r="AD1179">
            <v>4</v>
          </cell>
          <cell r="AE1179" t="str">
            <v>SWK</v>
          </cell>
          <cell r="AF1179">
            <v>4</v>
          </cell>
          <cell r="AG1179">
            <v>4</v>
          </cell>
          <cell r="AH1179">
            <v>3</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S8 deemed S5</v>
          </cell>
          <cell r="Q1180">
            <v>120665</v>
          </cell>
          <cell r="R1180">
            <v>2</v>
          </cell>
          <cell r="S1180" t="str">
            <v>NULL</v>
          </cell>
          <cell r="T1180">
            <v>2</v>
          </cell>
          <cell r="U1180">
            <v>2</v>
          </cell>
          <cell r="V1180">
            <v>1</v>
          </cell>
          <cell r="W1180">
            <v>2</v>
          </cell>
          <cell r="X1180" t="str">
            <v>NULL</v>
          </cell>
          <cell r="Y1180" t="str">
            <v>NULL</v>
          </cell>
          <cell r="Z1180">
            <v>2</v>
          </cell>
          <cell r="AA1180" t="str">
            <v>NULL</v>
          </cell>
          <cell r="AB1180" t="str">
            <v>NULL</v>
          </cell>
          <cell r="AC1180" t="str">
            <v>NULL</v>
          </cell>
          <cell r="AD1180">
            <v>1</v>
          </cell>
          <cell r="AE1180" t="str">
            <v>NULL</v>
          </cell>
          <cell r="AF1180">
            <v>1</v>
          </cell>
          <cell r="AG1180">
            <v>2</v>
          </cell>
          <cell r="AH1180">
            <v>1</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NULL</v>
          </cell>
          <cell r="Y1181">
            <v>2</v>
          </cell>
          <cell r="Z1181" t="str">
            <v>NULL</v>
          </cell>
          <cell r="AA1181" t="str">
            <v>NULL</v>
          </cell>
          <cell r="AB1181" t="str">
            <v>NULL</v>
          </cell>
          <cell r="AC1181" t="str">
            <v>NULL</v>
          </cell>
          <cell r="AD1181">
            <v>3</v>
          </cell>
          <cell r="AE1181" t="str">
            <v>NULL</v>
          </cell>
          <cell r="AF1181">
            <v>3</v>
          </cell>
          <cell r="AG1181">
            <v>3</v>
          </cell>
          <cell r="AH1181">
            <v>2</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A1182" t="str">
            <v>NULL</v>
          </cell>
          <cell r="AB1182" t="str">
            <v>NULL</v>
          </cell>
          <cell r="AC1182" t="str">
            <v>NULL</v>
          </cell>
          <cell r="AD1182">
            <v>4</v>
          </cell>
          <cell r="AE1182" t="str">
            <v>SM</v>
          </cell>
          <cell r="AF1182">
            <v>4</v>
          </cell>
          <cell r="AG1182">
            <v>4</v>
          </cell>
          <cell r="AH1182">
            <v>3</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A1183" t="str">
            <v>NULL</v>
          </cell>
          <cell r="AB1183" t="str">
            <v>NULL</v>
          </cell>
          <cell r="AC1183" t="str">
            <v>NULL</v>
          </cell>
          <cell r="AD1183">
            <v>4</v>
          </cell>
          <cell r="AE1183" t="str">
            <v>SM</v>
          </cell>
          <cell r="AF1183">
            <v>4</v>
          </cell>
          <cell r="AG1183">
            <v>4</v>
          </cell>
          <cell r="AH1183">
            <v>4</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and the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A1184" t="str">
            <v>NULL</v>
          </cell>
          <cell r="AB1184" t="str">
            <v>NULL</v>
          </cell>
          <cell r="AC1184" t="str">
            <v>NULL</v>
          </cell>
          <cell r="AD1184">
            <v>3</v>
          </cell>
          <cell r="AE1184" t="str">
            <v>NULL</v>
          </cell>
          <cell r="AF1184">
            <v>3</v>
          </cell>
          <cell r="AG1184">
            <v>3</v>
          </cell>
          <cell r="AH1184">
            <v>3</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and the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NULL</v>
          </cell>
          <cell r="Y1185" t="str">
            <v>NULL</v>
          </cell>
          <cell r="Z1185" t="str">
            <v>NULL</v>
          </cell>
          <cell r="AA1185" t="str">
            <v>NULL</v>
          </cell>
          <cell r="AB1185" t="str">
            <v>NULL</v>
          </cell>
          <cell r="AC1185" t="str">
            <v>NULL</v>
          </cell>
          <cell r="AD1185">
            <v>3</v>
          </cell>
          <cell r="AE1185" t="str">
            <v>NULL</v>
          </cell>
          <cell r="AF1185">
            <v>3</v>
          </cell>
          <cell r="AG1185">
            <v>3</v>
          </cell>
          <cell r="AH1185">
            <v>3</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NULL</v>
          </cell>
          <cell r="Y1186" t="str">
            <v>NULL</v>
          </cell>
          <cell r="Z1186" t="str">
            <v>NULL</v>
          </cell>
          <cell r="AA1186" t="str">
            <v>NULL</v>
          </cell>
          <cell r="AB1186" t="str">
            <v>NULL</v>
          </cell>
          <cell r="AC1186" t="str">
            <v>NULL</v>
          </cell>
          <cell r="AD1186">
            <v>1</v>
          </cell>
          <cell r="AE1186" t="str">
            <v>NULL</v>
          </cell>
          <cell r="AF1186">
            <v>1</v>
          </cell>
          <cell r="AG1186">
            <v>2</v>
          </cell>
          <cell r="AH1186">
            <v>1</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A1187" t="str">
            <v>NULL</v>
          </cell>
          <cell r="AB1187" t="str">
            <v>NULL</v>
          </cell>
          <cell r="AC1187" t="str">
            <v>NULL</v>
          </cell>
          <cell r="AD1187">
            <v>3</v>
          </cell>
          <cell r="AE1187" t="str">
            <v>NULL</v>
          </cell>
          <cell r="AF1187">
            <v>3</v>
          </cell>
          <cell r="AG1187">
            <v>3</v>
          </cell>
          <cell r="AH1187">
            <v>3</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A1188" t="str">
            <v>NULL</v>
          </cell>
          <cell r="AB1188" t="str">
            <v>NULL</v>
          </cell>
          <cell r="AC1188" t="str">
            <v>NULL</v>
          </cell>
          <cell r="AD1188">
            <v>4</v>
          </cell>
          <cell r="AE1188" t="str">
            <v>SWK</v>
          </cell>
          <cell r="AF1188">
            <v>4</v>
          </cell>
          <cell r="AG1188">
            <v>4</v>
          </cell>
          <cell r="AH1188">
            <v>4</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NULL</v>
          </cell>
          <cell r="Y1189">
            <v>2</v>
          </cell>
          <cell r="Z1189" t="str">
            <v>NULL</v>
          </cell>
          <cell r="AA1189" t="str">
            <v>NULL</v>
          </cell>
          <cell r="AB1189" t="str">
            <v>NULL</v>
          </cell>
          <cell r="AC1189" t="str">
            <v>NULL</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NULL</v>
          </cell>
          <cell r="Y1191" t="str">
            <v>NULL</v>
          </cell>
          <cell r="Z1191" t="str">
            <v>NULL</v>
          </cell>
          <cell r="AA1191" t="str">
            <v>NULL</v>
          </cell>
          <cell r="AB1191" t="str">
            <v>NULL</v>
          </cell>
          <cell r="AC1191" t="str">
            <v>NULL</v>
          </cell>
          <cell r="AD1191">
            <v>2</v>
          </cell>
          <cell r="AE1191" t="str">
            <v>NULL</v>
          </cell>
          <cell r="AF1191">
            <v>2</v>
          </cell>
          <cell r="AG1191">
            <v>2</v>
          </cell>
          <cell r="AH1191">
            <v>2</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A1192" t="str">
            <v>NULL</v>
          </cell>
          <cell r="AB1192" t="str">
            <v>NULL</v>
          </cell>
          <cell r="AC1192" t="str">
            <v>NULL</v>
          </cell>
          <cell r="AD1192">
            <v>3</v>
          </cell>
          <cell r="AE1192" t="str">
            <v>NULL</v>
          </cell>
          <cell r="AF1192">
            <v>3</v>
          </cell>
          <cell r="AG1192">
            <v>3</v>
          </cell>
          <cell r="AH1192">
            <v>2</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and the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NULL</v>
          </cell>
          <cell r="Y1193" t="str">
            <v>NULL</v>
          </cell>
          <cell r="Z1193">
            <v>2</v>
          </cell>
          <cell r="AA1193" t="str">
            <v>NULL</v>
          </cell>
          <cell r="AB1193" t="str">
            <v>NULL</v>
          </cell>
          <cell r="AC1193" t="str">
            <v>NULL</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A1194" t="str">
            <v>NULL</v>
          </cell>
          <cell r="AB1194" t="str">
            <v>NULL</v>
          </cell>
          <cell r="AC1194" t="str">
            <v>NULL</v>
          </cell>
          <cell r="AD1194">
            <v>4</v>
          </cell>
          <cell r="AE1194" t="str">
            <v>SWK</v>
          </cell>
          <cell r="AF1194">
            <v>4</v>
          </cell>
          <cell r="AG1194">
            <v>4</v>
          </cell>
          <cell r="AH1194">
            <v>3</v>
          </cell>
          <cell r="AI1194">
            <v>3</v>
          </cell>
          <cell r="AJ1194" t="str">
            <v>NULL</v>
          </cell>
          <cell r="AK1194">
            <v>9</v>
          </cell>
          <cell r="AL1194">
            <v>9</v>
          </cell>
        </row>
        <row r="1195">
          <cell r="A1195">
            <v>139463</v>
          </cell>
          <cell r="B1195">
            <v>9283204</v>
          </cell>
          <cell r="C1195" t="str">
            <v>St Mary's Church of England Primary School,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A1195" t="str">
            <v>NULL</v>
          </cell>
          <cell r="AB1195" t="str">
            <v>NULL</v>
          </cell>
          <cell r="AC1195" t="str">
            <v>NULL</v>
          </cell>
          <cell r="AD1195">
            <v>3</v>
          </cell>
          <cell r="AE1195" t="str">
            <v>NULL</v>
          </cell>
          <cell r="AF1195">
            <v>3</v>
          </cell>
          <cell r="AG1195">
            <v>3</v>
          </cell>
          <cell r="AH1195">
            <v>2</v>
          </cell>
          <cell r="AI1195">
            <v>3</v>
          </cell>
          <cell r="AJ1195" t="str">
            <v>NULL</v>
          </cell>
          <cell r="AK1195">
            <v>2</v>
          </cell>
          <cell r="AL1195">
            <v>9</v>
          </cell>
        </row>
        <row r="1196">
          <cell r="A1196">
            <v>139474</v>
          </cell>
          <cell r="B1196">
            <v>3804013</v>
          </cell>
          <cell r="C1196" t="str">
            <v>One In A Million Free School</v>
          </cell>
          <cell r="D1196" t="str">
            <v>Yorkshire and the Humber</v>
          </cell>
          <cell r="E1196" t="str">
            <v>North East, Yorkshire and the Humber</v>
          </cell>
          <cell r="F1196" t="str">
            <v>Bradford</v>
          </cell>
          <cell r="G1196" t="str">
            <v>Bradford West</v>
          </cell>
          <cell r="H1196" t="str">
            <v>BD8 7DY</v>
          </cell>
          <cell r="I1196" t="str">
            <v>Free School</v>
          </cell>
          <cell r="J1196" t="str">
            <v>Secondary</v>
          </cell>
          <cell r="K1196" t="str">
            <v>Has a sixth form</v>
          </cell>
          <cell r="L1196" t="str">
            <v>ITS450067</v>
          </cell>
          <cell r="M1196">
            <v>42185</v>
          </cell>
          <cell r="N1196">
            <v>42269</v>
          </cell>
          <cell r="O1196" t="str">
            <v>S5 Inspection</v>
          </cell>
          <cell r="P1196" t="str">
            <v>Schools - S5</v>
          </cell>
          <cell r="Q1196" t="str">
            <v>NULL</v>
          </cell>
          <cell r="R1196">
            <v>3</v>
          </cell>
          <cell r="S1196" t="str">
            <v>NULL</v>
          </cell>
          <cell r="T1196">
            <v>2</v>
          </cell>
          <cell r="U1196">
            <v>2</v>
          </cell>
          <cell r="V1196" t="str">
            <v>NULL</v>
          </cell>
          <cell r="W1196">
            <v>2</v>
          </cell>
          <cell r="X1196">
            <v>3</v>
          </cell>
          <cell r="Y1196">
            <v>9</v>
          </cell>
          <cell r="Z1196">
            <v>9</v>
          </cell>
          <cell r="AA1196" t="str">
            <v>NULL</v>
          </cell>
          <cell r="AB1196" t="str">
            <v>NULL</v>
          </cell>
          <cell r="AC1196" t="str">
            <v>NULL</v>
          </cell>
          <cell r="AD1196" t="str">
            <v>NULL</v>
          </cell>
          <cell r="AE1196" t="str">
            <v>NULL</v>
          </cell>
          <cell r="AF1196" t="str">
            <v>NULL</v>
          </cell>
          <cell r="AG1196" t="str">
            <v>NULL</v>
          </cell>
          <cell r="AH1196" t="str">
            <v>NULL</v>
          </cell>
          <cell r="AI1196" t="str">
            <v>NULL</v>
          </cell>
          <cell r="AJ1196" t="str">
            <v>NULL</v>
          </cell>
          <cell r="AK1196" t="str">
            <v>NULL</v>
          </cell>
          <cell r="AL1196" t="str">
            <v>NULL</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NULL</v>
          </cell>
          <cell r="Y1197" t="str">
            <v>NULL</v>
          </cell>
          <cell r="Z1197" t="str">
            <v>NULL</v>
          </cell>
          <cell r="AA1197" t="str">
            <v>NULL</v>
          </cell>
          <cell r="AB1197" t="str">
            <v>NULL</v>
          </cell>
          <cell r="AC1197" t="str">
            <v>NULL</v>
          </cell>
          <cell r="AD1197">
            <v>2</v>
          </cell>
          <cell r="AE1197" t="str">
            <v>NULL</v>
          </cell>
          <cell r="AF1197">
            <v>2</v>
          </cell>
          <cell r="AG1197">
            <v>2</v>
          </cell>
          <cell r="AH1197">
            <v>1</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A1198" t="str">
            <v>NULL</v>
          </cell>
          <cell r="AB1198" t="str">
            <v>NULL</v>
          </cell>
          <cell r="AC1198" t="str">
            <v>NULL</v>
          </cell>
          <cell r="AD1198">
            <v>3</v>
          </cell>
          <cell r="AE1198" t="str">
            <v>NULL</v>
          </cell>
          <cell r="AF1198">
            <v>3</v>
          </cell>
          <cell r="AG1198">
            <v>3</v>
          </cell>
          <cell r="AH1198">
            <v>3</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Special</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A1199" t="str">
            <v>NULL</v>
          </cell>
          <cell r="AB1199" t="str">
            <v>NULL</v>
          </cell>
          <cell r="AC1199" t="str">
            <v>NULL</v>
          </cell>
          <cell r="AD1199">
            <v>4</v>
          </cell>
          <cell r="AE1199" t="str">
            <v>SM</v>
          </cell>
          <cell r="AF1199">
            <v>3</v>
          </cell>
          <cell r="AG1199">
            <v>3</v>
          </cell>
          <cell r="AH1199">
            <v>4</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Secondary</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A1200" t="str">
            <v>NULL</v>
          </cell>
          <cell r="AB1200" t="str">
            <v>NULL</v>
          </cell>
          <cell r="AC1200" t="str">
            <v>NULL</v>
          </cell>
          <cell r="AD1200">
            <v>3</v>
          </cell>
          <cell r="AE1200" t="str">
            <v>NULL</v>
          </cell>
          <cell r="AF1200">
            <v>3</v>
          </cell>
          <cell r="AG1200">
            <v>3</v>
          </cell>
          <cell r="AH1200">
            <v>3</v>
          </cell>
          <cell r="AI1200">
            <v>3</v>
          </cell>
          <cell r="AJ1200" t="str">
            <v>NULL</v>
          </cell>
          <cell r="AK1200">
            <v>2</v>
          </cell>
          <cell r="AL1200">
            <v>2</v>
          </cell>
        </row>
        <row r="1201">
          <cell r="A1201">
            <v>139536</v>
          </cell>
          <cell r="B1201">
            <v>8944425</v>
          </cell>
          <cell r="C1201" t="str">
            <v>Lakeside Academy</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A1201" t="str">
            <v>NULL</v>
          </cell>
          <cell r="AB1201" t="str">
            <v>NULL</v>
          </cell>
          <cell r="AC1201" t="str">
            <v>NULL</v>
          </cell>
          <cell r="AD1201">
            <v>4</v>
          </cell>
          <cell r="AE1201" t="str">
            <v>SM</v>
          </cell>
          <cell r="AF1201">
            <v>4</v>
          </cell>
          <cell r="AG1201">
            <v>4</v>
          </cell>
          <cell r="AH1201">
            <v>4</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and the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S8 deemed S5</v>
          </cell>
          <cell r="Q1202">
            <v>108869</v>
          </cell>
          <cell r="R1202">
            <v>3</v>
          </cell>
          <cell r="S1202" t="str">
            <v>NULL</v>
          </cell>
          <cell r="T1202">
            <v>3</v>
          </cell>
          <cell r="U1202">
            <v>3</v>
          </cell>
          <cell r="V1202">
            <v>2</v>
          </cell>
          <cell r="W1202">
            <v>3</v>
          </cell>
          <cell r="X1202" t="str">
            <v>NULL</v>
          </cell>
          <cell r="Y1202" t="str">
            <v>NULL</v>
          </cell>
          <cell r="Z1202">
            <v>3</v>
          </cell>
          <cell r="AA1202" t="str">
            <v>NULL</v>
          </cell>
          <cell r="AB1202" t="str">
            <v>NULL</v>
          </cell>
          <cell r="AC1202" t="str">
            <v>NULL</v>
          </cell>
          <cell r="AD1202">
            <v>2</v>
          </cell>
          <cell r="AE1202" t="str">
            <v>NULL</v>
          </cell>
          <cell r="AF1202">
            <v>2</v>
          </cell>
          <cell r="AG1202">
            <v>2</v>
          </cell>
          <cell r="AH1202">
            <v>2</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and the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A1203" t="str">
            <v>NULL</v>
          </cell>
          <cell r="AB1203" t="str">
            <v>NULL</v>
          </cell>
          <cell r="AC1203" t="str">
            <v>NULL</v>
          </cell>
          <cell r="AD1203">
            <v>3</v>
          </cell>
          <cell r="AE1203" t="str">
            <v>NULL</v>
          </cell>
          <cell r="AF1203">
            <v>3</v>
          </cell>
          <cell r="AG1203">
            <v>3</v>
          </cell>
          <cell r="AH1203">
            <v>3</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and the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A1204" t="str">
            <v>NULL</v>
          </cell>
          <cell r="AB1204" t="str">
            <v>NULL</v>
          </cell>
          <cell r="AC1204" t="str">
            <v>NULL</v>
          </cell>
          <cell r="AD1204">
            <v>3</v>
          </cell>
          <cell r="AE1204" t="str">
            <v>NULL</v>
          </cell>
          <cell r="AF1204">
            <v>3</v>
          </cell>
          <cell r="AG1204">
            <v>3</v>
          </cell>
          <cell r="AH1204">
            <v>2</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A1205" t="str">
            <v>NULL</v>
          </cell>
          <cell r="AB1205" t="str">
            <v>NULL</v>
          </cell>
          <cell r="AC1205" t="str">
            <v>NULL</v>
          </cell>
          <cell r="AD1205">
            <v>3</v>
          </cell>
          <cell r="AE1205" t="str">
            <v>NULL</v>
          </cell>
          <cell r="AF1205">
            <v>3</v>
          </cell>
          <cell r="AG1205">
            <v>3</v>
          </cell>
          <cell r="AH1205">
            <v>3</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A1206" t="str">
            <v>NULL</v>
          </cell>
          <cell r="AB1206" t="str">
            <v>NULL</v>
          </cell>
          <cell r="AC1206" t="str">
            <v>NULL</v>
          </cell>
          <cell r="AD1206">
            <v>3</v>
          </cell>
          <cell r="AE1206" t="str">
            <v>NULL</v>
          </cell>
          <cell r="AF1206">
            <v>3</v>
          </cell>
          <cell r="AG1206">
            <v>3</v>
          </cell>
          <cell r="AH1206">
            <v>2</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A1207" t="str">
            <v>NULL</v>
          </cell>
          <cell r="AB1207" t="str">
            <v>NULL</v>
          </cell>
          <cell r="AC1207" t="str">
            <v>NULL</v>
          </cell>
          <cell r="AD1207">
            <v>4</v>
          </cell>
          <cell r="AE1207" t="str">
            <v>SM</v>
          </cell>
          <cell r="AF1207">
            <v>4</v>
          </cell>
          <cell r="AG1207">
            <v>4</v>
          </cell>
          <cell r="AH1207">
            <v>3</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A1208" t="str">
            <v>NULL</v>
          </cell>
          <cell r="AB1208" t="str">
            <v>NULL</v>
          </cell>
          <cell r="AC1208" t="str">
            <v>NULL</v>
          </cell>
          <cell r="AD1208">
            <v>3</v>
          </cell>
          <cell r="AE1208" t="str">
            <v>NULL</v>
          </cell>
          <cell r="AF1208">
            <v>3</v>
          </cell>
          <cell r="AG1208">
            <v>3</v>
          </cell>
          <cell r="AH1208">
            <v>2</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A1209" t="str">
            <v>NULL</v>
          </cell>
          <cell r="AB1209" t="str">
            <v>NULL</v>
          </cell>
          <cell r="AC1209" t="str">
            <v>NULL</v>
          </cell>
          <cell r="AD1209">
            <v>3</v>
          </cell>
          <cell r="AE1209" t="str">
            <v>NULL</v>
          </cell>
          <cell r="AF1209">
            <v>3</v>
          </cell>
          <cell r="AG1209">
            <v>3</v>
          </cell>
          <cell r="AH1209">
            <v>2</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and the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A1210" t="str">
            <v>NULL</v>
          </cell>
          <cell r="AB1210" t="str">
            <v>NULL</v>
          </cell>
          <cell r="AC1210" t="str">
            <v>NULL</v>
          </cell>
          <cell r="AD1210">
            <v>3</v>
          </cell>
          <cell r="AE1210" t="str">
            <v>NULL</v>
          </cell>
          <cell r="AF1210">
            <v>3</v>
          </cell>
          <cell r="AG1210">
            <v>3</v>
          </cell>
          <cell r="AH1210">
            <v>2</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Secondary</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A1211" t="str">
            <v>NULL</v>
          </cell>
          <cell r="AB1211" t="str">
            <v>NULL</v>
          </cell>
          <cell r="AC1211" t="str">
            <v>NULL</v>
          </cell>
          <cell r="AD1211">
            <v>3</v>
          </cell>
          <cell r="AE1211" t="str">
            <v>NULL</v>
          </cell>
          <cell r="AF1211">
            <v>3</v>
          </cell>
          <cell r="AG1211">
            <v>3</v>
          </cell>
          <cell r="AH1211">
            <v>3</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and the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A1212" t="str">
            <v>NULL</v>
          </cell>
          <cell r="AB1212" t="str">
            <v>NULL</v>
          </cell>
          <cell r="AC1212" t="str">
            <v>NULL</v>
          </cell>
          <cell r="AD1212">
            <v>3</v>
          </cell>
          <cell r="AE1212" t="str">
            <v>NULL</v>
          </cell>
          <cell r="AF1212">
            <v>3</v>
          </cell>
          <cell r="AG1212">
            <v>3</v>
          </cell>
          <cell r="AH1212">
            <v>2</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A1213" t="str">
            <v>NULL</v>
          </cell>
          <cell r="AB1213" t="str">
            <v>NULL</v>
          </cell>
          <cell r="AC1213" t="str">
            <v>NULL</v>
          </cell>
          <cell r="AD1213">
            <v>4</v>
          </cell>
          <cell r="AE1213" t="str">
            <v>SM</v>
          </cell>
          <cell r="AF1213">
            <v>4</v>
          </cell>
          <cell r="AG1213">
            <v>4</v>
          </cell>
          <cell r="AH1213">
            <v>3</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A1214" t="str">
            <v>NULL</v>
          </cell>
          <cell r="AB1214" t="str">
            <v>NULL</v>
          </cell>
          <cell r="AC1214" t="str">
            <v>NULL</v>
          </cell>
          <cell r="AD1214">
            <v>4</v>
          </cell>
          <cell r="AE1214" t="str">
            <v>SM</v>
          </cell>
          <cell r="AF1214">
            <v>4</v>
          </cell>
          <cell r="AG1214">
            <v>4</v>
          </cell>
          <cell r="AH1214">
            <v>3</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NULL</v>
          </cell>
          <cell r="Y1215" t="str">
            <v>NULL</v>
          </cell>
          <cell r="Z1215" t="str">
            <v>NULL</v>
          </cell>
          <cell r="AA1215" t="str">
            <v>NULL</v>
          </cell>
          <cell r="AB1215" t="str">
            <v>NULL</v>
          </cell>
          <cell r="AC1215" t="str">
            <v>NULL</v>
          </cell>
          <cell r="AD1215">
            <v>2</v>
          </cell>
          <cell r="AE1215" t="str">
            <v>NULL</v>
          </cell>
          <cell r="AF1215">
            <v>2</v>
          </cell>
          <cell r="AG1215">
            <v>2</v>
          </cell>
          <cell r="AH1215">
            <v>2</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A1216" t="str">
            <v>NULL</v>
          </cell>
          <cell r="AB1216" t="str">
            <v>NULL</v>
          </cell>
          <cell r="AC1216" t="str">
            <v>NULL</v>
          </cell>
          <cell r="AD1216">
            <v>4</v>
          </cell>
          <cell r="AE1216" t="str">
            <v>SM</v>
          </cell>
          <cell r="AF1216">
            <v>4</v>
          </cell>
          <cell r="AG1216">
            <v>4</v>
          </cell>
          <cell r="AH1216">
            <v>4</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A1217" t="str">
            <v>NULL</v>
          </cell>
          <cell r="AB1217" t="str">
            <v>NULL</v>
          </cell>
          <cell r="AC1217" t="str">
            <v>NULL</v>
          </cell>
          <cell r="AD1217">
            <v>3</v>
          </cell>
          <cell r="AE1217" t="str">
            <v>NULL</v>
          </cell>
          <cell r="AF1217">
            <v>3</v>
          </cell>
          <cell r="AG1217">
            <v>3</v>
          </cell>
          <cell r="AH1217">
            <v>2</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A1218" t="str">
            <v>NULL</v>
          </cell>
          <cell r="AB1218" t="str">
            <v>NULL</v>
          </cell>
          <cell r="AC1218" t="str">
            <v>NULL</v>
          </cell>
          <cell r="AD1218">
            <v>4</v>
          </cell>
          <cell r="AE1218" t="str">
            <v>SM</v>
          </cell>
          <cell r="AF1218">
            <v>4</v>
          </cell>
          <cell r="AG1218">
            <v>4</v>
          </cell>
          <cell r="AH1218">
            <v>3</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A1219" t="str">
            <v>NULL</v>
          </cell>
          <cell r="AB1219" t="str">
            <v>NULL</v>
          </cell>
          <cell r="AC1219" t="str">
            <v>NULL</v>
          </cell>
          <cell r="AD1219">
            <v>3</v>
          </cell>
          <cell r="AE1219" t="str">
            <v>NULL</v>
          </cell>
          <cell r="AF1219">
            <v>3</v>
          </cell>
          <cell r="AG1219">
            <v>3</v>
          </cell>
          <cell r="AH1219">
            <v>3</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A1220" t="str">
            <v>NULL</v>
          </cell>
          <cell r="AB1220" t="str">
            <v>NULL</v>
          </cell>
          <cell r="AC1220" t="str">
            <v>NULL</v>
          </cell>
          <cell r="AD1220">
            <v>4</v>
          </cell>
          <cell r="AE1220" t="str">
            <v>SM</v>
          </cell>
          <cell r="AF1220">
            <v>4</v>
          </cell>
          <cell r="AG1220">
            <v>4</v>
          </cell>
          <cell r="AH1220">
            <v>4</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S8 deemed S5</v>
          </cell>
          <cell r="Q1221">
            <v>120180</v>
          </cell>
          <cell r="R1221">
            <v>3</v>
          </cell>
          <cell r="S1221" t="str">
            <v>NULL</v>
          </cell>
          <cell r="T1221">
            <v>3</v>
          </cell>
          <cell r="U1221">
            <v>3</v>
          </cell>
          <cell r="V1221">
            <v>2</v>
          </cell>
          <cell r="W1221">
            <v>3</v>
          </cell>
          <cell r="X1221" t="str">
            <v>NULL</v>
          </cell>
          <cell r="Y1221">
            <v>3</v>
          </cell>
          <cell r="Z1221" t="str">
            <v>NULL</v>
          </cell>
          <cell r="AA1221" t="str">
            <v>NULL</v>
          </cell>
          <cell r="AB1221" t="str">
            <v>NULL</v>
          </cell>
          <cell r="AC1221" t="str">
            <v>NULL</v>
          </cell>
          <cell r="AD1221">
            <v>1</v>
          </cell>
          <cell r="AE1221" t="str">
            <v>NULL</v>
          </cell>
          <cell r="AF1221">
            <v>1</v>
          </cell>
          <cell r="AG1221">
            <v>1</v>
          </cell>
          <cell r="AH1221">
            <v>1</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A1222" t="str">
            <v>NULL</v>
          </cell>
          <cell r="AB1222" t="str">
            <v>NULL</v>
          </cell>
          <cell r="AC1222" t="str">
            <v>NULL</v>
          </cell>
          <cell r="AD1222">
            <v>3</v>
          </cell>
          <cell r="AE1222" t="str">
            <v>NULL</v>
          </cell>
          <cell r="AF1222">
            <v>3</v>
          </cell>
          <cell r="AG1222">
            <v>3</v>
          </cell>
          <cell r="AH1222">
            <v>2</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A1223" t="str">
            <v>NULL</v>
          </cell>
          <cell r="AB1223" t="str">
            <v>NULL</v>
          </cell>
          <cell r="AC1223" t="str">
            <v>NULL</v>
          </cell>
          <cell r="AD1223">
            <v>3</v>
          </cell>
          <cell r="AE1223" t="str">
            <v>NULL</v>
          </cell>
          <cell r="AF1223">
            <v>3</v>
          </cell>
          <cell r="AG1223">
            <v>3</v>
          </cell>
          <cell r="AH1223">
            <v>3</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and the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A1224" t="str">
            <v>NULL</v>
          </cell>
          <cell r="AB1224" t="str">
            <v>NULL</v>
          </cell>
          <cell r="AC1224" t="str">
            <v>NULL</v>
          </cell>
          <cell r="AD1224">
            <v>3</v>
          </cell>
          <cell r="AE1224" t="str">
            <v>NULL</v>
          </cell>
          <cell r="AF1224">
            <v>3</v>
          </cell>
          <cell r="AG1224">
            <v>3</v>
          </cell>
          <cell r="AH1224">
            <v>3</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A1225" t="str">
            <v>NULL</v>
          </cell>
          <cell r="AB1225" t="str">
            <v>NULL</v>
          </cell>
          <cell r="AC1225" t="str">
            <v>NULL</v>
          </cell>
          <cell r="AD1225">
            <v>3</v>
          </cell>
          <cell r="AE1225" t="str">
            <v>NULL</v>
          </cell>
          <cell r="AF1225">
            <v>3</v>
          </cell>
          <cell r="AG1225">
            <v>3</v>
          </cell>
          <cell r="AH1225">
            <v>3</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and the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A1226" t="str">
            <v>NULL</v>
          </cell>
          <cell r="AB1226" t="str">
            <v>NULL</v>
          </cell>
          <cell r="AC1226" t="str">
            <v>NULL</v>
          </cell>
          <cell r="AD1226">
            <v>3</v>
          </cell>
          <cell r="AE1226" t="str">
            <v>NULL</v>
          </cell>
          <cell r="AF1226">
            <v>3</v>
          </cell>
          <cell r="AG1226">
            <v>3</v>
          </cell>
          <cell r="AH1226">
            <v>2</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and the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A1227" t="str">
            <v>NULL</v>
          </cell>
          <cell r="AB1227" t="str">
            <v>NULL</v>
          </cell>
          <cell r="AC1227" t="str">
            <v>NULL</v>
          </cell>
          <cell r="AD1227">
            <v>4</v>
          </cell>
          <cell r="AE1227" t="str">
            <v>SM</v>
          </cell>
          <cell r="AF1227">
            <v>4</v>
          </cell>
          <cell r="AG1227">
            <v>4</v>
          </cell>
          <cell r="AH1227">
            <v>4</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A1228" t="str">
            <v>NULL</v>
          </cell>
          <cell r="AB1228" t="str">
            <v>NULL</v>
          </cell>
          <cell r="AC1228" t="str">
            <v>NULL</v>
          </cell>
          <cell r="AD1228">
            <v>3</v>
          </cell>
          <cell r="AE1228" t="str">
            <v>NULL</v>
          </cell>
          <cell r="AF1228">
            <v>3</v>
          </cell>
          <cell r="AG1228">
            <v>3</v>
          </cell>
          <cell r="AH1228">
            <v>3</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and the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A1229" t="str">
            <v>NULL</v>
          </cell>
          <cell r="AB1229" t="str">
            <v>NULL</v>
          </cell>
          <cell r="AC1229" t="str">
            <v>NULL</v>
          </cell>
          <cell r="AD1229">
            <v>3</v>
          </cell>
          <cell r="AE1229" t="str">
            <v>NULL</v>
          </cell>
          <cell r="AF1229">
            <v>3</v>
          </cell>
          <cell r="AG1229">
            <v>3</v>
          </cell>
          <cell r="AH1229">
            <v>3</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A1230" t="str">
            <v>NULL</v>
          </cell>
          <cell r="AB1230" t="str">
            <v>NULL</v>
          </cell>
          <cell r="AC1230" t="str">
            <v>NULL</v>
          </cell>
          <cell r="AD1230">
            <v>4</v>
          </cell>
          <cell r="AE1230" t="str">
            <v>SM</v>
          </cell>
          <cell r="AF1230">
            <v>4</v>
          </cell>
          <cell r="AG1230">
            <v>4</v>
          </cell>
          <cell r="AH1230">
            <v>3</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A1231" t="str">
            <v>NULL</v>
          </cell>
          <cell r="AB1231" t="str">
            <v>NULL</v>
          </cell>
          <cell r="AC1231" t="str">
            <v>NULL</v>
          </cell>
          <cell r="AD1231">
            <v>4</v>
          </cell>
          <cell r="AE1231" t="str">
            <v>SM</v>
          </cell>
          <cell r="AF1231">
            <v>4</v>
          </cell>
          <cell r="AG1231">
            <v>4</v>
          </cell>
          <cell r="AH1231">
            <v>4</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A1232" t="str">
            <v>NULL</v>
          </cell>
          <cell r="AB1232" t="str">
            <v>NULL</v>
          </cell>
          <cell r="AC1232" t="str">
            <v>NULL</v>
          </cell>
          <cell r="AD1232">
            <v>4</v>
          </cell>
          <cell r="AE1232" t="str">
            <v>SM</v>
          </cell>
          <cell r="AF1232">
            <v>4</v>
          </cell>
          <cell r="AG1232">
            <v>4</v>
          </cell>
          <cell r="AH1232">
            <v>3</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A1233" t="str">
            <v>NULL</v>
          </cell>
          <cell r="AB1233" t="str">
            <v>NULL</v>
          </cell>
          <cell r="AC1233" t="str">
            <v>NULL</v>
          </cell>
          <cell r="AD1233">
            <v>3</v>
          </cell>
          <cell r="AE1233" t="str">
            <v>NULL</v>
          </cell>
          <cell r="AF1233">
            <v>3</v>
          </cell>
          <cell r="AG1233">
            <v>3</v>
          </cell>
          <cell r="AH1233">
            <v>3</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and the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A1234" t="str">
            <v>NULL</v>
          </cell>
          <cell r="AB1234" t="str">
            <v>NULL</v>
          </cell>
          <cell r="AC1234" t="str">
            <v>NULL</v>
          </cell>
          <cell r="AD1234">
            <v>3</v>
          </cell>
          <cell r="AE1234" t="str">
            <v>NULL</v>
          </cell>
          <cell r="AF1234">
            <v>3</v>
          </cell>
          <cell r="AG1234">
            <v>3</v>
          </cell>
          <cell r="AH1234">
            <v>2</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A1235" t="str">
            <v>NULL</v>
          </cell>
          <cell r="AB1235" t="str">
            <v>NULL</v>
          </cell>
          <cell r="AC1235" t="str">
            <v>NULL</v>
          </cell>
          <cell r="AD1235">
            <v>3</v>
          </cell>
          <cell r="AE1235" t="str">
            <v>NULL</v>
          </cell>
          <cell r="AF1235">
            <v>3</v>
          </cell>
          <cell r="AG1235">
            <v>3</v>
          </cell>
          <cell r="AH1235">
            <v>3</v>
          </cell>
          <cell r="AI1235">
            <v>3</v>
          </cell>
          <cell r="AJ1235" t="str">
            <v>NULL</v>
          </cell>
          <cell r="AK1235">
            <v>2</v>
          </cell>
          <cell r="AL1235">
            <v>9</v>
          </cell>
        </row>
        <row r="1236">
          <cell r="A1236">
            <v>140120</v>
          </cell>
          <cell r="B1236">
            <v>9283513</v>
          </cell>
          <cell r="C1236" t="str">
            <v xml:space="preserve">Oakley Vale Primary School </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A1236" t="str">
            <v>NULL</v>
          </cell>
          <cell r="AB1236" t="str">
            <v>NULL</v>
          </cell>
          <cell r="AC1236" t="str">
            <v>NULL</v>
          </cell>
          <cell r="AD1236">
            <v>3</v>
          </cell>
          <cell r="AE1236" t="str">
            <v>NULL</v>
          </cell>
          <cell r="AF1236">
            <v>3</v>
          </cell>
          <cell r="AG1236">
            <v>3</v>
          </cell>
          <cell r="AH1236">
            <v>2</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A1237" t="str">
            <v>NULL</v>
          </cell>
          <cell r="AB1237" t="str">
            <v>NULL</v>
          </cell>
          <cell r="AC1237" t="str">
            <v>NULL</v>
          </cell>
          <cell r="AD1237">
            <v>3</v>
          </cell>
          <cell r="AE1237" t="str">
            <v>NULL</v>
          </cell>
          <cell r="AF1237">
            <v>3</v>
          </cell>
          <cell r="AG1237">
            <v>3</v>
          </cell>
          <cell r="AH1237">
            <v>2</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and the Humber</v>
          </cell>
          <cell r="F1238" t="str">
            <v>Northumberland</v>
          </cell>
          <cell r="G1238" t="str">
            <v>Hexham</v>
          </cell>
          <cell r="H1238" t="str">
            <v>NE49 9BA</v>
          </cell>
          <cell r="I1238" t="str">
            <v>Academy Converter</v>
          </cell>
          <cell r="J1238" t="str">
            <v>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A1238" t="str">
            <v>NULL</v>
          </cell>
          <cell r="AB1238" t="str">
            <v>NULL</v>
          </cell>
          <cell r="AC1238" t="str">
            <v>NULL</v>
          </cell>
          <cell r="AD1238">
            <v>4</v>
          </cell>
          <cell r="AE1238" t="str">
            <v>SM</v>
          </cell>
          <cell r="AF1238">
            <v>4</v>
          </cell>
          <cell r="AG1238">
            <v>4</v>
          </cell>
          <cell r="AH1238">
            <v>3</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and the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A1239" t="str">
            <v>NULL</v>
          </cell>
          <cell r="AB1239" t="str">
            <v>NULL</v>
          </cell>
          <cell r="AC1239" t="str">
            <v>NULL</v>
          </cell>
          <cell r="AD1239">
            <v>3</v>
          </cell>
          <cell r="AE1239" t="str">
            <v>NULL</v>
          </cell>
          <cell r="AF1239">
            <v>3</v>
          </cell>
          <cell r="AG1239">
            <v>3</v>
          </cell>
          <cell r="AH1239">
            <v>2</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and the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A1240" t="str">
            <v>NULL</v>
          </cell>
          <cell r="AB1240" t="str">
            <v>NULL</v>
          </cell>
          <cell r="AC1240" t="str">
            <v>NULL</v>
          </cell>
          <cell r="AD1240">
            <v>3</v>
          </cell>
          <cell r="AE1240" t="str">
            <v>NULL</v>
          </cell>
          <cell r="AF1240">
            <v>3</v>
          </cell>
          <cell r="AG1240">
            <v>3</v>
          </cell>
          <cell r="AH1240">
            <v>3</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A1241" t="str">
            <v>NULL</v>
          </cell>
          <cell r="AB1241" t="str">
            <v>NULL</v>
          </cell>
          <cell r="AC1241" t="str">
            <v>NULL</v>
          </cell>
          <cell r="AD1241">
            <v>4</v>
          </cell>
          <cell r="AE1241" t="str">
            <v>SM</v>
          </cell>
          <cell r="AF1241">
            <v>4</v>
          </cell>
          <cell r="AG1241">
            <v>4</v>
          </cell>
          <cell r="AH1241">
            <v>3</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and the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NULL</v>
          </cell>
          <cell r="Y1242" t="str">
            <v>NULL</v>
          </cell>
          <cell r="Z1242" t="str">
            <v>NULL</v>
          </cell>
          <cell r="AA1242" t="str">
            <v>NULL</v>
          </cell>
          <cell r="AB1242" t="str">
            <v>NULL</v>
          </cell>
          <cell r="AC1242" t="str">
            <v>NULL</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A1243" t="str">
            <v>NULL</v>
          </cell>
          <cell r="AB1243" t="str">
            <v>NULL</v>
          </cell>
          <cell r="AC1243" t="str">
            <v>NULL</v>
          </cell>
          <cell r="AD1243">
            <v>3</v>
          </cell>
          <cell r="AE1243" t="str">
            <v>NULL</v>
          </cell>
          <cell r="AF1243">
            <v>3</v>
          </cell>
          <cell r="AG1243">
            <v>3</v>
          </cell>
          <cell r="AH1243">
            <v>3</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A1244" t="str">
            <v>NULL</v>
          </cell>
          <cell r="AB1244" t="str">
            <v>NULL</v>
          </cell>
          <cell r="AC1244" t="str">
            <v>NULL</v>
          </cell>
          <cell r="AD1244">
            <v>3</v>
          </cell>
          <cell r="AE1244" t="str">
            <v>NULL</v>
          </cell>
          <cell r="AF1244">
            <v>3</v>
          </cell>
          <cell r="AG1244">
            <v>3</v>
          </cell>
          <cell r="AH1244">
            <v>2</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A1245" t="str">
            <v>NULL</v>
          </cell>
          <cell r="AB1245" t="str">
            <v>NULL</v>
          </cell>
          <cell r="AC1245" t="str">
            <v>NULL</v>
          </cell>
          <cell r="AD1245">
            <v>3</v>
          </cell>
          <cell r="AE1245" t="str">
            <v>NULL</v>
          </cell>
          <cell r="AF1245">
            <v>3</v>
          </cell>
          <cell r="AG1245">
            <v>3</v>
          </cell>
          <cell r="AH1245">
            <v>3</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Special</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NULL</v>
          </cell>
          <cell r="Y1246" t="str">
            <v>NULL</v>
          </cell>
          <cell r="Z1246" t="str">
            <v>NULL</v>
          </cell>
          <cell r="AA1246" t="str">
            <v>NULL</v>
          </cell>
          <cell r="AB1246" t="str">
            <v>NULL</v>
          </cell>
          <cell r="AC1246" t="str">
            <v>NULL</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Special</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NULL</v>
          </cell>
          <cell r="Y1247" t="str">
            <v>NULL</v>
          </cell>
          <cell r="Z1247" t="str">
            <v>NULL</v>
          </cell>
          <cell r="AA1247" t="str">
            <v>NULL</v>
          </cell>
          <cell r="AB1247" t="str">
            <v>NULL</v>
          </cell>
          <cell r="AC1247" t="str">
            <v>NULL</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NULL</v>
          </cell>
          <cell r="Y1248" t="str">
            <v>NULL</v>
          </cell>
          <cell r="Z1248" t="str">
            <v>NULL</v>
          </cell>
          <cell r="AA1248" t="str">
            <v>NULL</v>
          </cell>
          <cell r="AB1248" t="str">
            <v>NULL</v>
          </cell>
          <cell r="AC1248" t="str">
            <v>NULL</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and the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NULL</v>
          </cell>
          <cell r="Y1249">
            <v>2</v>
          </cell>
          <cell r="Z1249" t="str">
            <v>NULL</v>
          </cell>
          <cell r="AA1249" t="str">
            <v>NULL</v>
          </cell>
          <cell r="AB1249" t="str">
            <v>NULL</v>
          </cell>
          <cell r="AC1249" t="str">
            <v>NULL</v>
          </cell>
          <cell r="AD1249">
            <v>3</v>
          </cell>
          <cell r="AE1249" t="str">
            <v>NULL</v>
          </cell>
          <cell r="AF1249">
            <v>3</v>
          </cell>
          <cell r="AG1249">
            <v>3</v>
          </cell>
          <cell r="AH1249">
            <v>2</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and the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NULL</v>
          </cell>
          <cell r="Y1250">
            <v>2</v>
          </cell>
          <cell r="Z1250" t="str">
            <v>NULL</v>
          </cell>
          <cell r="AA1250" t="str">
            <v>NULL</v>
          </cell>
          <cell r="AB1250" t="str">
            <v>NULL</v>
          </cell>
          <cell r="AC1250" t="str">
            <v>NULL</v>
          </cell>
          <cell r="AD1250">
            <v>3</v>
          </cell>
          <cell r="AE1250" t="str">
            <v>NULL</v>
          </cell>
          <cell r="AF1250">
            <v>3</v>
          </cell>
          <cell r="AG1250">
            <v>3</v>
          </cell>
          <cell r="AH1250">
            <v>2</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NULL</v>
          </cell>
          <cell r="Y1251">
            <v>3</v>
          </cell>
          <cell r="Z1251" t="str">
            <v>NULL</v>
          </cell>
          <cell r="AA1251" t="str">
            <v>NULL</v>
          </cell>
          <cell r="AB1251" t="str">
            <v>NULL</v>
          </cell>
          <cell r="AC1251" t="str">
            <v>NULL</v>
          </cell>
          <cell r="AD1251">
            <v>3</v>
          </cell>
          <cell r="AE1251" t="str">
            <v>NULL</v>
          </cell>
          <cell r="AF1251">
            <v>3</v>
          </cell>
          <cell r="AG1251">
            <v>3</v>
          </cell>
          <cell r="AH1251">
            <v>2</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NULL</v>
          </cell>
          <cell r="Y1252">
            <v>2</v>
          </cell>
          <cell r="Z1252" t="str">
            <v>NULL</v>
          </cell>
          <cell r="AA1252" t="str">
            <v>NULL</v>
          </cell>
          <cell r="AB1252" t="str">
            <v>NULL</v>
          </cell>
          <cell r="AC1252" t="str">
            <v>NULL</v>
          </cell>
          <cell r="AD1252">
            <v>4</v>
          </cell>
          <cell r="AE1252" t="str">
            <v>SM</v>
          </cell>
          <cell r="AF1252">
            <v>4</v>
          </cell>
          <cell r="AG1252">
            <v>4</v>
          </cell>
          <cell r="AH1252">
            <v>3</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and the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NULL</v>
          </cell>
          <cell r="Y1253">
            <v>1</v>
          </cell>
          <cell r="Z1253" t="str">
            <v>NULL</v>
          </cell>
          <cell r="AA1253" t="str">
            <v>NULL</v>
          </cell>
          <cell r="AB1253" t="str">
            <v>NULL</v>
          </cell>
          <cell r="AC1253" t="str">
            <v>NULL</v>
          </cell>
          <cell r="AD1253">
            <v>3</v>
          </cell>
          <cell r="AE1253" t="str">
            <v>NULL</v>
          </cell>
          <cell r="AF1253">
            <v>3</v>
          </cell>
          <cell r="AG1253">
            <v>3</v>
          </cell>
          <cell r="AH1253">
            <v>1</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NULL</v>
          </cell>
          <cell r="Y1254" t="str">
            <v>NULL</v>
          </cell>
          <cell r="Z1254" t="str">
            <v>NULL</v>
          </cell>
          <cell r="AA1254" t="str">
            <v>NULL</v>
          </cell>
          <cell r="AB1254" t="str">
            <v>NULL</v>
          </cell>
          <cell r="AC1254" t="str">
            <v>NULL</v>
          </cell>
          <cell r="AD1254">
            <v>2</v>
          </cell>
          <cell r="AE1254" t="str">
            <v>NULL</v>
          </cell>
          <cell r="AF1254">
            <v>2</v>
          </cell>
          <cell r="AG1254">
            <v>2</v>
          </cell>
          <cell r="AH1254">
            <v>2</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NULL</v>
          </cell>
          <cell r="Y1255" t="str">
            <v>NULL</v>
          </cell>
          <cell r="Z1255" t="str">
            <v>NULL</v>
          </cell>
          <cell r="AA1255" t="str">
            <v>NULL</v>
          </cell>
          <cell r="AB1255" t="str">
            <v>NULL</v>
          </cell>
          <cell r="AC1255" t="str">
            <v>NULL</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PRU</v>
          </cell>
          <cell r="K1256" t="str">
            <v>Does not have a sixth form</v>
          </cell>
          <cell r="L1256">
            <v>10007822</v>
          </cell>
          <cell r="M1256">
            <v>42269</v>
          </cell>
          <cell r="N1256">
            <v>42270</v>
          </cell>
          <cell r="O1256" t="str">
            <v>S8 No Formal Designation Visit</v>
          </cell>
          <cell r="P1256" t="str">
            <v>Schools - S8 deemed S5</v>
          </cell>
          <cell r="Q1256" t="str">
            <v>NULL</v>
          </cell>
          <cell r="R1256">
            <v>4</v>
          </cell>
          <cell r="S1256" t="str">
            <v>SM</v>
          </cell>
          <cell r="T1256">
            <v>3</v>
          </cell>
          <cell r="U1256">
            <v>3</v>
          </cell>
          <cell r="V1256">
            <v>4</v>
          </cell>
          <cell r="W1256">
            <v>4</v>
          </cell>
          <cell r="X1256" t="str">
            <v>NULL</v>
          </cell>
          <cell r="Y1256" t="str">
            <v>NULL</v>
          </cell>
          <cell r="Z1256" t="str">
            <v>NULL</v>
          </cell>
          <cell r="AA1256" t="str">
            <v>NULL</v>
          </cell>
          <cell r="AB1256" t="str">
            <v>NULL</v>
          </cell>
          <cell r="AC1256" t="str">
            <v>NULL</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4">
        <row r="1">
          <cell r="A1" t="str">
            <v>URN</v>
          </cell>
          <cell r="B1" t="str">
            <v>LAESTAB</v>
          </cell>
          <cell r="C1" t="str">
            <v>Provider Name</v>
          </cell>
          <cell r="D1" t="str">
            <v>Government Office Region</v>
          </cell>
          <cell r="E1" t="str">
            <v>Ofsted Region</v>
          </cell>
          <cell r="F1" t="str">
            <v>Local Authority</v>
          </cell>
          <cell r="G1" t="str">
            <v>Parliamentary Constituency</v>
          </cell>
          <cell r="H1" t="str">
            <v>Postcode</v>
          </cell>
          <cell r="I1" t="str">
            <v>Provider Type</v>
          </cell>
          <cell r="J1" t="str">
            <v>Provider Phase</v>
          </cell>
          <cell r="K1" t="str">
            <v>Sixth Form</v>
          </cell>
          <cell r="L1" t="str">
            <v>Event number</v>
          </cell>
          <cell r="M1" t="str">
            <v>Event Start Date</v>
          </cell>
          <cell r="N1" t="str">
            <v>Event End Date</v>
          </cell>
          <cell r="O1" t="str">
            <v>Event type</v>
          </cell>
          <cell r="P1" t="str">
            <v>Event_Type_Grouping_Name</v>
          </cell>
          <cell r="Q1" t="str">
            <v>Predecessor 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Safeguarding is effective?</v>
          </cell>
          <cell r="Y1" t="str">
            <v>Early years provision (where applicable)</v>
          </cell>
          <cell r="Z1" t="str">
            <v>Sixth form provision (where applicable)</v>
          </cell>
          <cell r="AB1" t="str">
            <v>Total Pupils</v>
          </cell>
          <cell r="AD1" t="str">
            <v>Previous full inspection Overall Effectiveness</v>
          </cell>
          <cell r="AE1" t="str">
            <v>Previous Category of school causing concern</v>
          </cell>
          <cell r="AF1" t="str">
            <v>Previous Outcomes for children and learners</v>
          </cell>
          <cell r="AG1" t="str">
            <v>Previous Quality of teaching, learning and assessment</v>
          </cell>
          <cell r="AH1" t="str">
            <v>Previous Personal development, behaviour and welfare</v>
          </cell>
          <cell r="AI1" t="str">
            <v>Previous Leadership and management</v>
          </cell>
          <cell r="AJ1" t="str">
            <v>Previous Safeguarding</v>
          </cell>
          <cell r="AK1" t="str">
            <v>Previous Overall effectiveness of the early years provision</v>
          </cell>
          <cell r="AL1" t="str">
            <v>Previous Overall effectiveness of the sixth form</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Yes</v>
          </cell>
          <cell r="Y2" t="str">
            <v>NULL</v>
          </cell>
          <cell r="Z2" t="str">
            <v>NULL</v>
          </cell>
          <cell r="AB2">
            <v>233</v>
          </cell>
          <cell r="AD2">
            <v>2</v>
          </cell>
          <cell r="AE2" t="str">
            <v>NULL</v>
          </cell>
          <cell r="AF2">
            <v>2</v>
          </cell>
          <cell r="AG2">
            <v>2</v>
          </cell>
          <cell r="AH2" t="str">
            <v>NULL</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Yes</v>
          </cell>
          <cell r="Y3" t="str">
            <v>NULL</v>
          </cell>
          <cell r="Z3" t="str">
            <v>NULL</v>
          </cell>
          <cell r="AB3">
            <v>218</v>
          </cell>
          <cell r="AD3">
            <v>1</v>
          </cell>
          <cell r="AE3" t="str">
            <v>NULL</v>
          </cell>
          <cell r="AF3">
            <v>1</v>
          </cell>
          <cell r="AG3">
            <v>1</v>
          </cell>
          <cell r="AH3" t="str">
            <v>NULL</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Yes</v>
          </cell>
          <cell r="Y4" t="str">
            <v>NULL</v>
          </cell>
          <cell r="Z4" t="str">
            <v>NULL</v>
          </cell>
          <cell r="AB4">
            <v>240</v>
          </cell>
          <cell r="AD4">
            <v>2</v>
          </cell>
          <cell r="AE4" t="str">
            <v>NULL</v>
          </cell>
          <cell r="AF4">
            <v>2</v>
          </cell>
          <cell r="AG4">
            <v>2</v>
          </cell>
          <cell r="AH4" t="str">
            <v>NULL</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S5</v>
          </cell>
          <cell r="Q5" t="str">
            <v>NULL</v>
          </cell>
          <cell r="R5">
            <v>1</v>
          </cell>
          <cell r="S5" t="str">
            <v>NULL</v>
          </cell>
          <cell r="T5">
            <v>1</v>
          </cell>
          <cell r="U5">
            <v>1</v>
          </cell>
          <cell r="V5">
            <v>1</v>
          </cell>
          <cell r="W5">
            <v>1</v>
          </cell>
          <cell r="X5" t="str">
            <v>Yes</v>
          </cell>
          <cell r="Y5">
            <v>1</v>
          </cell>
          <cell r="Z5" t="str">
            <v>NULL</v>
          </cell>
          <cell r="AB5">
            <v>681</v>
          </cell>
          <cell r="AD5">
            <v>4</v>
          </cell>
          <cell r="AE5" t="str">
            <v>NULL</v>
          </cell>
          <cell r="AF5">
            <v>4</v>
          </cell>
          <cell r="AG5">
            <v>4</v>
          </cell>
          <cell r="AH5" t="str">
            <v>NULL</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Yes</v>
          </cell>
          <cell r="Y6" t="str">
            <v>NULL</v>
          </cell>
          <cell r="Z6" t="str">
            <v>NULL</v>
          </cell>
          <cell r="AB6">
            <v>253</v>
          </cell>
          <cell r="AD6">
            <v>2</v>
          </cell>
          <cell r="AE6" t="str">
            <v>NULL</v>
          </cell>
          <cell r="AF6">
            <v>2</v>
          </cell>
          <cell r="AG6">
            <v>2</v>
          </cell>
          <cell r="AH6" t="str">
            <v>NULL</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Met</v>
          </cell>
          <cell r="Y7" t="str">
            <v>NULL</v>
          </cell>
          <cell r="Z7" t="str">
            <v>NULL</v>
          </cell>
          <cell r="AB7">
            <v>811</v>
          </cell>
          <cell r="AD7">
            <v>2</v>
          </cell>
          <cell r="AE7" t="str">
            <v>NULL</v>
          </cell>
          <cell r="AF7">
            <v>2</v>
          </cell>
          <cell r="AG7">
            <v>2</v>
          </cell>
          <cell r="AH7" t="str">
            <v>NULL</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Yes</v>
          </cell>
          <cell r="Y8">
            <v>2</v>
          </cell>
          <cell r="Z8" t="str">
            <v>NULL</v>
          </cell>
          <cell r="AB8">
            <v>459</v>
          </cell>
          <cell r="AD8">
            <v>3</v>
          </cell>
          <cell r="AE8" t="str">
            <v>NULL</v>
          </cell>
          <cell r="AF8">
            <v>3</v>
          </cell>
          <cell r="AG8">
            <v>3</v>
          </cell>
          <cell r="AH8" t="str">
            <v>NULL</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Yes</v>
          </cell>
          <cell r="Y9" t="str">
            <v>NULL</v>
          </cell>
          <cell r="Z9" t="str">
            <v>NULL</v>
          </cell>
          <cell r="AB9">
            <v>49</v>
          </cell>
          <cell r="AD9">
            <v>1</v>
          </cell>
          <cell r="AE9" t="str">
            <v>NULL</v>
          </cell>
          <cell r="AF9">
            <v>1</v>
          </cell>
          <cell r="AG9">
            <v>1</v>
          </cell>
          <cell r="AH9" t="str">
            <v>NULL</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Yes</v>
          </cell>
          <cell r="Y10" t="str">
            <v>NULL</v>
          </cell>
          <cell r="Z10" t="str">
            <v>NULL</v>
          </cell>
          <cell r="AB10">
            <v>388</v>
          </cell>
          <cell r="AD10">
            <v>2</v>
          </cell>
          <cell r="AE10" t="str">
            <v>NULL</v>
          </cell>
          <cell r="AF10">
            <v>2</v>
          </cell>
          <cell r="AG10">
            <v>2</v>
          </cell>
          <cell r="AH10" t="str">
            <v>NULL</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Yes</v>
          </cell>
          <cell r="Y11" t="str">
            <v>NULL</v>
          </cell>
          <cell r="Z11" t="str">
            <v>NULL</v>
          </cell>
          <cell r="AB11">
            <v>70</v>
          </cell>
          <cell r="AD11">
            <v>1</v>
          </cell>
          <cell r="AE11" t="str">
            <v>NULL</v>
          </cell>
          <cell r="AF11">
            <v>1</v>
          </cell>
          <cell r="AG11">
            <v>1</v>
          </cell>
          <cell r="AH11" t="str">
            <v>NULL</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Yes</v>
          </cell>
          <cell r="Y12">
            <v>3</v>
          </cell>
          <cell r="Z12" t="str">
            <v>NULL</v>
          </cell>
          <cell r="AB12">
            <v>191</v>
          </cell>
          <cell r="AD12">
            <v>3</v>
          </cell>
          <cell r="AE12" t="str">
            <v>NULL</v>
          </cell>
          <cell r="AF12">
            <v>3</v>
          </cell>
          <cell r="AG12">
            <v>3</v>
          </cell>
          <cell r="AH12" t="str">
            <v>NULL</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Not Applicable</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Yes</v>
          </cell>
          <cell r="Y13" t="str">
            <v>NULL</v>
          </cell>
          <cell r="Z13" t="str">
            <v>NULL</v>
          </cell>
          <cell r="AB13">
            <v>86</v>
          </cell>
          <cell r="AD13">
            <v>2</v>
          </cell>
          <cell r="AE13" t="str">
            <v>NULL</v>
          </cell>
          <cell r="AF13">
            <v>2</v>
          </cell>
          <cell r="AG13">
            <v>2</v>
          </cell>
          <cell r="AH13" t="str">
            <v>NULL</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S5</v>
          </cell>
          <cell r="Q14" t="str">
            <v>NULL</v>
          </cell>
          <cell r="R14">
            <v>1</v>
          </cell>
          <cell r="S14" t="str">
            <v>NULL</v>
          </cell>
          <cell r="T14">
            <v>1</v>
          </cell>
          <cell r="U14">
            <v>1</v>
          </cell>
          <cell r="V14">
            <v>1</v>
          </cell>
          <cell r="W14">
            <v>1</v>
          </cell>
          <cell r="X14" t="str">
            <v>Yes</v>
          </cell>
          <cell r="Y14">
            <v>1</v>
          </cell>
          <cell r="Z14" t="str">
            <v>NULL</v>
          </cell>
          <cell r="AB14">
            <v>513</v>
          </cell>
          <cell r="AD14">
            <v>2</v>
          </cell>
          <cell r="AE14" t="str">
            <v>NULL</v>
          </cell>
          <cell r="AF14">
            <v>2</v>
          </cell>
          <cell r="AG14">
            <v>2</v>
          </cell>
          <cell r="AH14" t="str">
            <v>NULL</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Yes</v>
          </cell>
          <cell r="Y15">
            <v>2</v>
          </cell>
          <cell r="Z15" t="str">
            <v>NULL</v>
          </cell>
          <cell r="AB15">
            <v>487</v>
          </cell>
          <cell r="AD15">
            <v>3</v>
          </cell>
          <cell r="AE15" t="str">
            <v>NULL</v>
          </cell>
          <cell r="AF15">
            <v>3</v>
          </cell>
          <cell r="AG15">
            <v>3</v>
          </cell>
          <cell r="AH15" t="str">
            <v>NULL</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Not Applicable</v>
          </cell>
          <cell r="K16" t="str">
            <v>Has a sixth form</v>
          </cell>
          <cell r="L16">
            <v>10001215</v>
          </cell>
          <cell r="M16">
            <v>42339</v>
          </cell>
          <cell r="N16">
            <v>42340</v>
          </cell>
          <cell r="O16" t="str">
            <v>Maintained Academy and School Short inspection</v>
          </cell>
          <cell r="P16" t="str">
            <v>Schools - S5</v>
          </cell>
          <cell r="Q16" t="str">
            <v>NULL</v>
          </cell>
          <cell r="R16">
            <v>1</v>
          </cell>
          <cell r="S16" t="str">
            <v>NULL</v>
          </cell>
          <cell r="T16">
            <v>1</v>
          </cell>
          <cell r="U16">
            <v>1</v>
          </cell>
          <cell r="V16">
            <v>1</v>
          </cell>
          <cell r="W16">
            <v>1</v>
          </cell>
          <cell r="X16" t="str">
            <v>Yes</v>
          </cell>
          <cell r="Y16" t="str">
            <v>NULL</v>
          </cell>
          <cell r="Z16">
            <v>1</v>
          </cell>
          <cell r="AB16">
            <v>92</v>
          </cell>
          <cell r="AD16">
            <v>2</v>
          </cell>
          <cell r="AE16" t="str">
            <v>NULL</v>
          </cell>
          <cell r="AF16">
            <v>2</v>
          </cell>
          <cell r="AG16">
            <v>2</v>
          </cell>
          <cell r="AH16" t="str">
            <v>NULL</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S5</v>
          </cell>
          <cell r="Q17" t="str">
            <v>NULL</v>
          </cell>
          <cell r="R17">
            <v>1</v>
          </cell>
          <cell r="S17" t="str">
            <v>NULL</v>
          </cell>
          <cell r="T17">
            <v>1</v>
          </cell>
          <cell r="U17">
            <v>1</v>
          </cell>
          <cell r="V17">
            <v>1</v>
          </cell>
          <cell r="W17">
            <v>1</v>
          </cell>
          <cell r="X17" t="str">
            <v>Yes</v>
          </cell>
          <cell r="Y17" t="str">
            <v>NULL</v>
          </cell>
          <cell r="Z17" t="str">
            <v>NULL</v>
          </cell>
          <cell r="AB17">
            <v>96</v>
          </cell>
          <cell r="AD17">
            <v>2</v>
          </cell>
          <cell r="AE17" t="str">
            <v>NULL</v>
          </cell>
          <cell r="AF17">
            <v>2</v>
          </cell>
          <cell r="AG17">
            <v>2</v>
          </cell>
          <cell r="AH17" t="str">
            <v>NULL</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Yes</v>
          </cell>
          <cell r="Y18" t="str">
            <v>NULL</v>
          </cell>
          <cell r="Z18" t="str">
            <v>NULL</v>
          </cell>
          <cell r="AB18">
            <v>164</v>
          </cell>
          <cell r="AD18">
            <v>1</v>
          </cell>
          <cell r="AE18" t="str">
            <v>NULL</v>
          </cell>
          <cell r="AF18">
            <v>1</v>
          </cell>
          <cell r="AG18">
            <v>1</v>
          </cell>
          <cell r="AH18" t="str">
            <v>NULL</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Yes</v>
          </cell>
          <cell r="Y19" t="str">
            <v>NULL</v>
          </cell>
          <cell r="Z19" t="str">
            <v>NULL</v>
          </cell>
          <cell r="AB19">
            <v>373</v>
          </cell>
          <cell r="AD19">
            <v>2</v>
          </cell>
          <cell r="AE19" t="str">
            <v>NULL</v>
          </cell>
          <cell r="AF19">
            <v>2</v>
          </cell>
          <cell r="AG19">
            <v>2</v>
          </cell>
          <cell r="AH19" t="str">
            <v>NULL</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S5</v>
          </cell>
          <cell r="Q20" t="str">
            <v>NULL</v>
          </cell>
          <cell r="R20">
            <v>3</v>
          </cell>
          <cell r="S20" t="str">
            <v>NULL</v>
          </cell>
          <cell r="T20">
            <v>3</v>
          </cell>
          <cell r="U20">
            <v>3</v>
          </cell>
          <cell r="V20">
            <v>2</v>
          </cell>
          <cell r="W20">
            <v>3</v>
          </cell>
          <cell r="X20" t="str">
            <v>Yes</v>
          </cell>
          <cell r="Y20">
            <v>3</v>
          </cell>
          <cell r="Z20" t="str">
            <v>NULL</v>
          </cell>
          <cell r="AB20">
            <v>222</v>
          </cell>
          <cell r="AD20">
            <v>2</v>
          </cell>
          <cell r="AE20" t="str">
            <v>NULL</v>
          </cell>
          <cell r="AF20">
            <v>2</v>
          </cell>
          <cell r="AG20">
            <v>2</v>
          </cell>
          <cell r="AH20" t="str">
            <v>NULL</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S5</v>
          </cell>
          <cell r="Q21" t="str">
            <v>NULL</v>
          </cell>
          <cell r="R21">
            <v>3</v>
          </cell>
          <cell r="S21" t="str">
            <v>NULL</v>
          </cell>
          <cell r="T21">
            <v>3</v>
          </cell>
          <cell r="U21">
            <v>3</v>
          </cell>
          <cell r="V21">
            <v>2</v>
          </cell>
          <cell r="W21">
            <v>3</v>
          </cell>
          <cell r="X21" t="str">
            <v>Yes</v>
          </cell>
          <cell r="Y21">
            <v>2</v>
          </cell>
          <cell r="Z21" t="str">
            <v>NULL</v>
          </cell>
          <cell r="AB21">
            <v>478</v>
          </cell>
          <cell r="AD21">
            <v>2</v>
          </cell>
          <cell r="AE21" t="str">
            <v>NULL</v>
          </cell>
          <cell r="AF21">
            <v>2</v>
          </cell>
          <cell r="AG21">
            <v>2</v>
          </cell>
          <cell r="AH21" t="str">
            <v>NULL</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B22">
            <v>218</v>
          </cell>
          <cell r="AD22">
            <v>4</v>
          </cell>
          <cell r="AE22" t="str">
            <v>NULL</v>
          </cell>
          <cell r="AF22">
            <v>4</v>
          </cell>
          <cell r="AG22">
            <v>4</v>
          </cell>
          <cell r="AH22" t="str">
            <v>NULL</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S5</v>
          </cell>
          <cell r="Q23" t="str">
            <v>NULL</v>
          </cell>
          <cell r="R23">
            <v>1</v>
          </cell>
          <cell r="S23" t="str">
            <v>NULL</v>
          </cell>
          <cell r="T23">
            <v>1</v>
          </cell>
          <cell r="U23">
            <v>1</v>
          </cell>
          <cell r="V23">
            <v>1</v>
          </cell>
          <cell r="W23">
            <v>1</v>
          </cell>
          <cell r="X23" t="str">
            <v>Yes</v>
          </cell>
          <cell r="Y23" t="str">
            <v>NULL</v>
          </cell>
          <cell r="Z23">
            <v>2</v>
          </cell>
          <cell r="AB23">
            <v>1587</v>
          </cell>
          <cell r="AD23">
            <v>4</v>
          </cell>
          <cell r="AE23" t="str">
            <v>NULL</v>
          </cell>
          <cell r="AF23">
            <v>2</v>
          </cell>
          <cell r="AG23">
            <v>2</v>
          </cell>
          <cell r="AH23" t="str">
            <v>NULL</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S5</v>
          </cell>
          <cell r="Q24" t="str">
            <v>NULL</v>
          </cell>
          <cell r="R24">
            <v>3</v>
          </cell>
          <cell r="S24" t="str">
            <v>NULL</v>
          </cell>
          <cell r="T24">
            <v>3</v>
          </cell>
          <cell r="U24">
            <v>3</v>
          </cell>
          <cell r="V24">
            <v>3</v>
          </cell>
          <cell r="W24">
            <v>3</v>
          </cell>
          <cell r="X24" t="str">
            <v>Yes</v>
          </cell>
          <cell r="Y24" t="str">
            <v>NULL</v>
          </cell>
          <cell r="Z24">
            <v>2</v>
          </cell>
          <cell r="AB24">
            <v>701</v>
          </cell>
          <cell r="AD24">
            <v>2</v>
          </cell>
          <cell r="AE24" t="str">
            <v>NULL</v>
          </cell>
          <cell r="AF24">
            <v>2</v>
          </cell>
          <cell r="AG24">
            <v>2</v>
          </cell>
          <cell r="AH24" t="str">
            <v>NULL</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S5</v>
          </cell>
          <cell r="Q25" t="str">
            <v>NULL</v>
          </cell>
          <cell r="R25">
            <v>3</v>
          </cell>
          <cell r="S25" t="str">
            <v>NULL</v>
          </cell>
          <cell r="T25">
            <v>3</v>
          </cell>
          <cell r="U25">
            <v>3</v>
          </cell>
          <cell r="V25">
            <v>2</v>
          </cell>
          <cell r="W25">
            <v>2</v>
          </cell>
          <cell r="X25" t="str">
            <v>Yes</v>
          </cell>
          <cell r="Y25">
            <v>2</v>
          </cell>
          <cell r="Z25" t="str">
            <v>NULL</v>
          </cell>
          <cell r="AB25">
            <v>352</v>
          </cell>
          <cell r="AD25">
            <v>2</v>
          </cell>
          <cell r="AE25" t="str">
            <v>NULL</v>
          </cell>
          <cell r="AF25">
            <v>2</v>
          </cell>
          <cell r="AG25">
            <v>2</v>
          </cell>
          <cell r="AH25" t="str">
            <v>NULL</v>
          </cell>
          <cell r="AI25">
            <v>2</v>
          </cell>
          <cell r="AJ25" t="str">
            <v>NULL</v>
          </cell>
          <cell r="AK25">
            <v>2</v>
          </cell>
          <cell r="AL25">
            <v>9</v>
          </cell>
        </row>
        <row r="26">
          <cell r="A26">
            <v>101093</v>
          </cell>
          <cell r="B26">
            <v>2127067</v>
          </cell>
          <cell r="C26" t="str">
            <v>Linden Lodge School</v>
          </cell>
          <cell r="D26" t="str">
            <v>London</v>
          </cell>
          <cell r="E26" t="str">
            <v>London</v>
          </cell>
          <cell r="F26" t="str">
            <v>Wandsworth</v>
          </cell>
          <cell r="G26" t="str">
            <v>Putney</v>
          </cell>
          <cell r="H26" t="str">
            <v>SW19 6JB</v>
          </cell>
          <cell r="I26" t="str">
            <v>Community Special School</v>
          </cell>
          <cell r="J26" t="str">
            <v>Not Applicable</v>
          </cell>
          <cell r="K26" t="str">
            <v>Has a sixth form</v>
          </cell>
          <cell r="L26">
            <v>10007627</v>
          </cell>
          <cell r="M26">
            <v>42261</v>
          </cell>
          <cell r="N26">
            <v>42261</v>
          </cell>
          <cell r="O26" t="str">
            <v>Requires Improvement monitoring Visit 1</v>
          </cell>
          <cell r="P26" t="str">
            <v>Schools - S8</v>
          </cell>
          <cell r="Q26" t="str">
            <v>NULL</v>
          </cell>
          <cell r="R26" t="str">
            <v>NULL</v>
          </cell>
          <cell r="S26" t="str">
            <v>NULL</v>
          </cell>
          <cell r="T26" t="str">
            <v>NULL</v>
          </cell>
          <cell r="U26" t="str">
            <v>NULL</v>
          </cell>
          <cell r="V26" t="str">
            <v>NULL</v>
          </cell>
          <cell r="W26" t="str">
            <v>NULL</v>
          </cell>
          <cell r="X26" t="str">
            <v>NULL</v>
          </cell>
          <cell r="Y26" t="str">
            <v>NULL</v>
          </cell>
          <cell r="Z26" t="str">
            <v>NULL</v>
          </cell>
          <cell r="AB26">
            <v>144</v>
          </cell>
          <cell r="AD26">
            <v>3</v>
          </cell>
          <cell r="AE26" t="str">
            <v>NULL</v>
          </cell>
          <cell r="AF26">
            <v>2</v>
          </cell>
          <cell r="AG26">
            <v>2</v>
          </cell>
          <cell r="AH26" t="str">
            <v>NULL</v>
          </cell>
          <cell r="AI26">
            <v>3</v>
          </cell>
          <cell r="AJ26" t="str">
            <v>NULL</v>
          </cell>
          <cell r="AK26">
            <v>1</v>
          </cell>
          <cell r="AL26">
            <v>2</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Not applicable</v>
          </cell>
          <cell r="Y27" t="str">
            <v>NULL</v>
          </cell>
          <cell r="Z27" t="str">
            <v>NULL</v>
          </cell>
          <cell r="AB27">
            <v>352</v>
          </cell>
          <cell r="AD27">
            <v>2</v>
          </cell>
          <cell r="AE27" t="str">
            <v>NULL</v>
          </cell>
          <cell r="AF27">
            <v>2</v>
          </cell>
          <cell r="AG27">
            <v>2</v>
          </cell>
          <cell r="AH27" t="str">
            <v>NULL</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B28">
            <v>572</v>
          </cell>
          <cell r="AD28">
            <v>3</v>
          </cell>
          <cell r="AE28" t="str">
            <v>NULL</v>
          </cell>
          <cell r="AF28">
            <v>3</v>
          </cell>
          <cell r="AG28">
            <v>3</v>
          </cell>
          <cell r="AH28" t="str">
            <v>NULL</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S5</v>
          </cell>
          <cell r="Q29" t="str">
            <v>NULL</v>
          </cell>
          <cell r="R29">
            <v>3</v>
          </cell>
          <cell r="S29" t="str">
            <v>NULL</v>
          </cell>
          <cell r="T29">
            <v>3</v>
          </cell>
          <cell r="U29">
            <v>3</v>
          </cell>
          <cell r="V29">
            <v>2</v>
          </cell>
          <cell r="W29">
            <v>3</v>
          </cell>
          <cell r="X29" t="str">
            <v>Yes</v>
          </cell>
          <cell r="Y29">
            <v>2</v>
          </cell>
          <cell r="Z29" t="str">
            <v>NULL</v>
          </cell>
          <cell r="AB29">
            <v>251</v>
          </cell>
          <cell r="AD29">
            <v>2</v>
          </cell>
          <cell r="AE29" t="str">
            <v>NULL</v>
          </cell>
          <cell r="AF29">
            <v>2</v>
          </cell>
          <cell r="AG29">
            <v>2</v>
          </cell>
          <cell r="AH29" t="str">
            <v>NULL</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S5</v>
          </cell>
          <cell r="Q30" t="str">
            <v>NULL</v>
          </cell>
          <cell r="R30">
            <v>1</v>
          </cell>
          <cell r="S30" t="str">
            <v>NULL</v>
          </cell>
          <cell r="T30">
            <v>1</v>
          </cell>
          <cell r="U30">
            <v>1</v>
          </cell>
          <cell r="V30">
            <v>1</v>
          </cell>
          <cell r="W30">
            <v>1</v>
          </cell>
          <cell r="X30" t="str">
            <v>Yes</v>
          </cell>
          <cell r="Y30">
            <v>1</v>
          </cell>
          <cell r="Z30" t="str">
            <v>NULL</v>
          </cell>
          <cell r="AB30">
            <v>421</v>
          </cell>
          <cell r="AD30">
            <v>2</v>
          </cell>
          <cell r="AE30" t="str">
            <v>NULL</v>
          </cell>
          <cell r="AF30">
            <v>2</v>
          </cell>
          <cell r="AG30">
            <v>2</v>
          </cell>
          <cell r="AH30" t="str">
            <v>NULL</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Not Applicable</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Yes</v>
          </cell>
          <cell r="Y31" t="str">
            <v>NULL</v>
          </cell>
          <cell r="Z31" t="str">
            <v>NULL</v>
          </cell>
          <cell r="AB31">
            <v>85</v>
          </cell>
          <cell r="AD31">
            <v>2</v>
          </cell>
          <cell r="AE31" t="str">
            <v>NULL</v>
          </cell>
          <cell r="AF31">
            <v>2</v>
          </cell>
          <cell r="AG31">
            <v>2</v>
          </cell>
          <cell r="AH31" t="str">
            <v>NULL</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B32">
            <v>432</v>
          </cell>
          <cell r="AD32">
            <v>3</v>
          </cell>
          <cell r="AE32" t="str">
            <v>NULL</v>
          </cell>
          <cell r="AF32">
            <v>3</v>
          </cell>
          <cell r="AG32">
            <v>3</v>
          </cell>
          <cell r="AH32" t="str">
            <v>NULL</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S5</v>
          </cell>
          <cell r="Q33" t="str">
            <v>NULL</v>
          </cell>
          <cell r="R33">
            <v>1</v>
          </cell>
          <cell r="S33" t="str">
            <v>NULL</v>
          </cell>
          <cell r="T33">
            <v>1</v>
          </cell>
          <cell r="U33">
            <v>1</v>
          </cell>
          <cell r="V33">
            <v>1</v>
          </cell>
          <cell r="W33">
            <v>1</v>
          </cell>
          <cell r="X33" t="str">
            <v>Yes</v>
          </cell>
          <cell r="Y33">
            <v>1</v>
          </cell>
          <cell r="Z33">
            <v>1</v>
          </cell>
          <cell r="AB33">
            <v>552</v>
          </cell>
          <cell r="AD33">
            <v>2</v>
          </cell>
          <cell r="AE33" t="str">
            <v>NULL</v>
          </cell>
          <cell r="AF33">
            <v>2</v>
          </cell>
          <cell r="AG33">
            <v>2</v>
          </cell>
          <cell r="AH33" t="str">
            <v>NULL</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Yes</v>
          </cell>
          <cell r="Y34" t="str">
            <v>NULL</v>
          </cell>
          <cell r="Z34" t="str">
            <v>NULL</v>
          </cell>
          <cell r="AB34">
            <v>231</v>
          </cell>
          <cell r="AD34">
            <v>2</v>
          </cell>
          <cell r="AE34" t="str">
            <v>NULL</v>
          </cell>
          <cell r="AF34">
            <v>2</v>
          </cell>
          <cell r="AG34">
            <v>2</v>
          </cell>
          <cell r="AH34" t="str">
            <v>NULL</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B35">
            <v>238</v>
          </cell>
          <cell r="AD35">
            <v>3</v>
          </cell>
          <cell r="AE35" t="str">
            <v>NULL</v>
          </cell>
          <cell r="AF35">
            <v>3</v>
          </cell>
          <cell r="AG35">
            <v>3</v>
          </cell>
          <cell r="AH35" t="str">
            <v>NULL</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S5</v>
          </cell>
          <cell r="Q36" t="str">
            <v>NULL</v>
          </cell>
          <cell r="R36">
            <v>3</v>
          </cell>
          <cell r="S36" t="str">
            <v>NULL</v>
          </cell>
          <cell r="T36">
            <v>3</v>
          </cell>
          <cell r="U36">
            <v>3</v>
          </cell>
          <cell r="V36">
            <v>3</v>
          </cell>
          <cell r="W36">
            <v>3</v>
          </cell>
          <cell r="X36" t="str">
            <v>Yes</v>
          </cell>
          <cell r="Y36" t="str">
            <v>NULL</v>
          </cell>
          <cell r="Z36" t="str">
            <v>NULL</v>
          </cell>
          <cell r="AB36">
            <v>347</v>
          </cell>
          <cell r="AD36">
            <v>2</v>
          </cell>
          <cell r="AE36" t="str">
            <v>NULL</v>
          </cell>
          <cell r="AF36">
            <v>2</v>
          </cell>
          <cell r="AG36">
            <v>2</v>
          </cell>
          <cell r="AH36" t="str">
            <v>NULL</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S5</v>
          </cell>
          <cell r="Q37" t="str">
            <v>NULL</v>
          </cell>
          <cell r="R37">
            <v>3</v>
          </cell>
          <cell r="S37" t="str">
            <v>NULL</v>
          </cell>
          <cell r="T37">
            <v>3</v>
          </cell>
          <cell r="U37">
            <v>3</v>
          </cell>
          <cell r="V37">
            <v>2</v>
          </cell>
          <cell r="W37">
            <v>3</v>
          </cell>
          <cell r="X37" t="str">
            <v>Yes</v>
          </cell>
          <cell r="Y37">
            <v>3</v>
          </cell>
          <cell r="Z37" t="str">
            <v>NULL</v>
          </cell>
          <cell r="AB37">
            <v>563</v>
          </cell>
          <cell r="AD37">
            <v>2</v>
          </cell>
          <cell r="AE37" t="str">
            <v>NULL</v>
          </cell>
          <cell r="AF37">
            <v>2</v>
          </cell>
          <cell r="AG37">
            <v>2</v>
          </cell>
          <cell r="AH37" t="str">
            <v>NULL</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B38">
            <v>529</v>
          </cell>
          <cell r="AD38">
            <v>3</v>
          </cell>
          <cell r="AE38" t="str">
            <v>NULL</v>
          </cell>
          <cell r="AF38">
            <v>3</v>
          </cell>
          <cell r="AG38">
            <v>3</v>
          </cell>
          <cell r="AH38" t="str">
            <v>NULL</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B39">
            <v>402</v>
          </cell>
          <cell r="AD39">
            <v>4</v>
          </cell>
          <cell r="AE39" t="str">
            <v>NULL</v>
          </cell>
          <cell r="AF39">
            <v>4</v>
          </cell>
          <cell r="AG39">
            <v>4</v>
          </cell>
          <cell r="AH39" t="str">
            <v>NULL</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B40">
            <v>346</v>
          </cell>
          <cell r="AD40">
            <v>4</v>
          </cell>
          <cell r="AE40" t="str">
            <v>NULL</v>
          </cell>
          <cell r="AF40">
            <v>4</v>
          </cell>
          <cell r="AG40">
            <v>4</v>
          </cell>
          <cell r="AH40" t="str">
            <v>NULL</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Yes</v>
          </cell>
          <cell r="Y41" t="str">
            <v>NULL</v>
          </cell>
          <cell r="Z41" t="str">
            <v>NULL</v>
          </cell>
          <cell r="AB41">
            <v>1274</v>
          </cell>
          <cell r="AD41">
            <v>2</v>
          </cell>
          <cell r="AE41" t="str">
            <v>NULL</v>
          </cell>
          <cell r="AF41">
            <v>2</v>
          </cell>
          <cell r="AG41">
            <v>2</v>
          </cell>
          <cell r="AH41" t="str">
            <v>NULL</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Not Applicable</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Yes</v>
          </cell>
          <cell r="Y42" t="str">
            <v>NULL</v>
          </cell>
          <cell r="Z42" t="str">
            <v>NULL</v>
          </cell>
          <cell r="AB42">
            <v>88</v>
          </cell>
          <cell r="AD42">
            <v>2</v>
          </cell>
          <cell r="AE42" t="str">
            <v>NULL</v>
          </cell>
          <cell r="AF42">
            <v>2</v>
          </cell>
          <cell r="AG42">
            <v>2</v>
          </cell>
          <cell r="AH42" t="str">
            <v>NULL</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Yes</v>
          </cell>
          <cell r="Y43" t="str">
            <v>NULL</v>
          </cell>
          <cell r="Z43" t="str">
            <v>NULL</v>
          </cell>
          <cell r="AB43">
            <v>470</v>
          </cell>
          <cell r="AD43">
            <v>2</v>
          </cell>
          <cell r="AE43" t="str">
            <v>NULL</v>
          </cell>
          <cell r="AF43">
            <v>2</v>
          </cell>
          <cell r="AG43">
            <v>2</v>
          </cell>
          <cell r="AH43" t="str">
            <v>NULL</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S5</v>
          </cell>
          <cell r="Q44" t="str">
            <v>NULL</v>
          </cell>
          <cell r="R44">
            <v>1</v>
          </cell>
          <cell r="S44" t="str">
            <v>NULL</v>
          </cell>
          <cell r="T44">
            <v>1</v>
          </cell>
          <cell r="U44">
            <v>1</v>
          </cell>
          <cell r="V44">
            <v>1</v>
          </cell>
          <cell r="W44">
            <v>1</v>
          </cell>
          <cell r="X44" t="str">
            <v>Yes</v>
          </cell>
          <cell r="Y44">
            <v>1</v>
          </cell>
          <cell r="Z44" t="str">
            <v>NULL</v>
          </cell>
          <cell r="AB44">
            <v>413</v>
          </cell>
          <cell r="AD44">
            <v>2</v>
          </cell>
          <cell r="AE44" t="str">
            <v>NULL</v>
          </cell>
          <cell r="AF44">
            <v>2</v>
          </cell>
          <cell r="AG44">
            <v>2</v>
          </cell>
          <cell r="AH44" t="str">
            <v>NULL</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Yes</v>
          </cell>
          <cell r="Y45" t="str">
            <v>NULL</v>
          </cell>
          <cell r="Z45" t="str">
            <v>NULL</v>
          </cell>
          <cell r="AB45">
            <v>243</v>
          </cell>
          <cell r="AD45">
            <v>3</v>
          </cell>
          <cell r="AE45" t="str">
            <v>NULL</v>
          </cell>
          <cell r="AF45">
            <v>3</v>
          </cell>
          <cell r="AG45">
            <v>3</v>
          </cell>
          <cell r="AH45" t="str">
            <v>NULL</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Yes</v>
          </cell>
          <cell r="Y46">
            <v>2</v>
          </cell>
          <cell r="Z46" t="str">
            <v>NULL</v>
          </cell>
          <cell r="AB46">
            <v>615</v>
          </cell>
          <cell r="AD46">
            <v>3</v>
          </cell>
          <cell r="AE46" t="str">
            <v>NULL</v>
          </cell>
          <cell r="AF46">
            <v>3</v>
          </cell>
          <cell r="AG46">
            <v>3</v>
          </cell>
          <cell r="AH46" t="str">
            <v>NULL</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S5</v>
          </cell>
          <cell r="Q47" t="str">
            <v>NULL</v>
          </cell>
          <cell r="R47">
            <v>3</v>
          </cell>
          <cell r="S47" t="str">
            <v>NULL</v>
          </cell>
          <cell r="T47">
            <v>3</v>
          </cell>
          <cell r="U47">
            <v>3</v>
          </cell>
          <cell r="V47">
            <v>2</v>
          </cell>
          <cell r="W47">
            <v>3</v>
          </cell>
          <cell r="X47" t="str">
            <v>Yes</v>
          </cell>
          <cell r="Y47" t="str">
            <v>NULL</v>
          </cell>
          <cell r="Z47" t="str">
            <v>NULL</v>
          </cell>
          <cell r="AB47">
            <v>377</v>
          </cell>
          <cell r="AD47">
            <v>2</v>
          </cell>
          <cell r="AE47" t="str">
            <v>NULL</v>
          </cell>
          <cell r="AF47">
            <v>2</v>
          </cell>
          <cell r="AG47">
            <v>2</v>
          </cell>
          <cell r="AH47" t="str">
            <v>NULL</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Yes</v>
          </cell>
          <cell r="Y48" t="str">
            <v>NULL</v>
          </cell>
          <cell r="Z48" t="str">
            <v>NULL</v>
          </cell>
          <cell r="AB48">
            <v>471</v>
          </cell>
          <cell r="AD48">
            <v>3</v>
          </cell>
          <cell r="AE48" t="str">
            <v>NULL</v>
          </cell>
          <cell r="AF48">
            <v>3</v>
          </cell>
          <cell r="AG48">
            <v>3</v>
          </cell>
          <cell r="AH48" t="str">
            <v>NULL</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Yes</v>
          </cell>
          <cell r="Y49" t="str">
            <v>NULL</v>
          </cell>
          <cell r="Z49" t="str">
            <v>NULL</v>
          </cell>
          <cell r="AB49">
            <v>232</v>
          </cell>
          <cell r="AD49">
            <v>2</v>
          </cell>
          <cell r="AE49" t="str">
            <v>NULL</v>
          </cell>
          <cell r="AF49">
            <v>2</v>
          </cell>
          <cell r="AG49">
            <v>2</v>
          </cell>
          <cell r="AH49" t="str">
            <v>NULL</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Yes</v>
          </cell>
          <cell r="Y50">
            <v>2</v>
          </cell>
          <cell r="Z50" t="str">
            <v>NULL</v>
          </cell>
          <cell r="AB50">
            <v>404</v>
          </cell>
          <cell r="AD50">
            <v>3</v>
          </cell>
          <cell r="AE50" t="str">
            <v>NULL</v>
          </cell>
          <cell r="AF50">
            <v>3</v>
          </cell>
          <cell r="AG50">
            <v>3</v>
          </cell>
          <cell r="AH50" t="str">
            <v>NULL</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Not Applicable</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Yes</v>
          </cell>
          <cell r="Y51" t="str">
            <v>NULL</v>
          </cell>
          <cell r="Z51" t="str">
            <v>NULL</v>
          </cell>
          <cell r="AB51">
            <v>72</v>
          </cell>
          <cell r="AD51">
            <v>1</v>
          </cell>
          <cell r="AE51" t="str">
            <v>NULL</v>
          </cell>
          <cell r="AF51">
            <v>1</v>
          </cell>
          <cell r="AG51">
            <v>1</v>
          </cell>
          <cell r="AH51" t="str">
            <v>NULL</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S5</v>
          </cell>
          <cell r="Q52" t="str">
            <v>NULL</v>
          </cell>
          <cell r="R52">
            <v>4</v>
          </cell>
          <cell r="S52" t="str">
            <v>SM</v>
          </cell>
          <cell r="T52">
            <v>4</v>
          </cell>
          <cell r="U52">
            <v>4</v>
          </cell>
          <cell r="V52">
            <v>3</v>
          </cell>
          <cell r="W52">
            <v>4</v>
          </cell>
          <cell r="X52" t="str">
            <v>Yes</v>
          </cell>
          <cell r="Y52">
            <v>3</v>
          </cell>
          <cell r="Z52" t="str">
            <v>NULL</v>
          </cell>
          <cell r="AB52">
            <v>268</v>
          </cell>
          <cell r="AD52">
            <v>2</v>
          </cell>
          <cell r="AE52" t="str">
            <v>NULL</v>
          </cell>
          <cell r="AF52">
            <v>2</v>
          </cell>
          <cell r="AG52">
            <v>2</v>
          </cell>
          <cell r="AH52" t="str">
            <v>NULL</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Yes</v>
          </cell>
          <cell r="Y53">
            <v>2</v>
          </cell>
          <cell r="Z53" t="str">
            <v>NULL</v>
          </cell>
          <cell r="AB53">
            <v>481</v>
          </cell>
          <cell r="AD53">
            <v>3</v>
          </cell>
          <cell r="AE53" t="str">
            <v>NULL</v>
          </cell>
          <cell r="AF53">
            <v>3</v>
          </cell>
          <cell r="AG53">
            <v>3</v>
          </cell>
          <cell r="AH53" t="str">
            <v>NULL</v>
          </cell>
          <cell r="AI53">
            <v>3</v>
          </cell>
          <cell r="AJ53" t="str">
            <v>NULL</v>
          </cell>
          <cell r="AK53" t="str">
            <v>NULL</v>
          </cell>
          <cell r="AL53" t="str">
            <v>NULL</v>
          </cell>
        </row>
        <row r="54">
          <cell r="A54">
            <v>102654</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Yes</v>
          </cell>
          <cell r="Y55" t="str">
            <v>NULL</v>
          </cell>
          <cell r="Z55">
            <v>2</v>
          </cell>
          <cell r="AB55">
            <v>1082</v>
          </cell>
          <cell r="AD55">
            <v>3</v>
          </cell>
          <cell r="AE55" t="str">
            <v>NULL</v>
          </cell>
          <cell r="AF55">
            <v>3</v>
          </cell>
          <cell r="AG55">
            <v>3</v>
          </cell>
          <cell r="AH55" t="str">
            <v>NULL</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Not Applicable</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Yes</v>
          </cell>
          <cell r="Y56" t="str">
            <v>NULL</v>
          </cell>
          <cell r="Z56" t="str">
            <v>NULL</v>
          </cell>
          <cell r="AB56">
            <v>119</v>
          </cell>
          <cell r="AD56">
            <v>1</v>
          </cell>
          <cell r="AE56" t="str">
            <v>NULL</v>
          </cell>
          <cell r="AF56">
            <v>1</v>
          </cell>
          <cell r="AG56">
            <v>1</v>
          </cell>
          <cell r="AH56" t="str">
            <v>NULL</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Yes</v>
          </cell>
          <cell r="Y57" t="str">
            <v>NULL</v>
          </cell>
          <cell r="Z57" t="str">
            <v>NULL</v>
          </cell>
          <cell r="AB57">
            <v>668</v>
          </cell>
          <cell r="AD57">
            <v>2</v>
          </cell>
          <cell r="AE57" t="str">
            <v>NULL</v>
          </cell>
          <cell r="AF57">
            <v>2</v>
          </cell>
          <cell r="AG57">
            <v>2</v>
          </cell>
          <cell r="AH57" t="str">
            <v>NULL</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B58">
            <v>386</v>
          </cell>
          <cell r="AD58">
            <v>3</v>
          </cell>
          <cell r="AE58" t="str">
            <v>NULL</v>
          </cell>
          <cell r="AF58">
            <v>3</v>
          </cell>
          <cell r="AG58">
            <v>3</v>
          </cell>
          <cell r="AH58" t="str">
            <v>NULL</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S5</v>
          </cell>
          <cell r="Q59" t="str">
            <v>NULL</v>
          </cell>
          <cell r="R59">
            <v>3</v>
          </cell>
          <cell r="S59" t="str">
            <v>NULL</v>
          </cell>
          <cell r="T59">
            <v>3</v>
          </cell>
          <cell r="U59">
            <v>3</v>
          </cell>
          <cell r="V59">
            <v>3</v>
          </cell>
          <cell r="W59">
            <v>3</v>
          </cell>
          <cell r="X59" t="str">
            <v>Yes</v>
          </cell>
          <cell r="Y59">
            <v>2</v>
          </cell>
          <cell r="Z59" t="str">
            <v>NULL</v>
          </cell>
          <cell r="AB59">
            <v>603</v>
          </cell>
          <cell r="AD59">
            <v>2</v>
          </cell>
          <cell r="AE59" t="str">
            <v>NULL</v>
          </cell>
          <cell r="AF59">
            <v>2</v>
          </cell>
          <cell r="AG59">
            <v>2</v>
          </cell>
          <cell r="AH59" t="str">
            <v>NULL</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Yes</v>
          </cell>
          <cell r="Y60" t="str">
            <v>NULL</v>
          </cell>
          <cell r="Z60" t="str">
            <v>NULL</v>
          </cell>
          <cell r="AB60">
            <v>488</v>
          </cell>
          <cell r="AD60">
            <v>2</v>
          </cell>
          <cell r="AE60" t="str">
            <v>NULL</v>
          </cell>
          <cell r="AF60">
            <v>2</v>
          </cell>
          <cell r="AG60">
            <v>2</v>
          </cell>
          <cell r="AH60" t="str">
            <v>NULL</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Yes</v>
          </cell>
          <cell r="Y61">
            <v>1</v>
          </cell>
          <cell r="Z61" t="str">
            <v>NULL</v>
          </cell>
          <cell r="AB61">
            <v>497</v>
          </cell>
          <cell r="AD61">
            <v>3</v>
          </cell>
          <cell r="AE61" t="str">
            <v>NULL</v>
          </cell>
          <cell r="AF61">
            <v>3</v>
          </cell>
          <cell r="AG61">
            <v>3</v>
          </cell>
          <cell r="AH61" t="str">
            <v>NULL</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Yes</v>
          </cell>
          <cell r="Y62" t="str">
            <v>NULL</v>
          </cell>
          <cell r="Z62" t="str">
            <v>NULL</v>
          </cell>
          <cell r="AB62">
            <v>935</v>
          </cell>
          <cell r="AD62">
            <v>2</v>
          </cell>
          <cell r="AE62" t="str">
            <v>NULL</v>
          </cell>
          <cell r="AF62">
            <v>2</v>
          </cell>
          <cell r="AG62">
            <v>2</v>
          </cell>
          <cell r="AH62" t="str">
            <v>NULL</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Met</v>
          </cell>
          <cell r="Y63" t="str">
            <v>NULL</v>
          </cell>
          <cell r="Z63" t="str">
            <v>NULL</v>
          </cell>
          <cell r="AB63">
            <v>1216</v>
          </cell>
          <cell r="AD63">
            <v>2</v>
          </cell>
          <cell r="AE63" t="str">
            <v>NULL</v>
          </cell>
          <cell r="AF63">
            <v>2</v>
          </cell>
          <cell r="AG63">
            <v>2</v>
          </cell>
          <cell r="AH63" t="str">
            <v>NULL</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Yes</v>
          </cell>
          <cell r="Y64" t="str">
            <v>NULL</v>
          </cell>
          <cell r="Z64">
            <v>2</v>
          </cell>
          <cell r="AB64">
            <v>1551</v>
          </cell>
          <cell r="AD64">
            <v>3</v>
          </cell>
          <cell r="AE64" t="str">
            <v>NULL</v>
          </cell>
          <cell r="AF64">
            <v>3</v>
          </cell>
          <cell r="AG64">
            <v>3</v>
          </cell>
          <cell r="AH64" t="str">
            <v>NULL</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Yes</v>
          </cell>
          <cell r="Y65" t="str">
            <v>NULL</v>
          </cell>
          <cell r="Z65" t="str">
            <v>NULL</v>
          </cell>
          <cell r="AB65">
            <v>86</v>
          </cell>
          <cell r="AD65">
            <v>1</v>
          </cell>
          <cell r="AE65" t="str">
            <v>NULL</v>
          </cell>
          <cell r="AF65">
            <v>1</v>
          </cell>
          <cell r="AG65">
            <v>1</v>
          </cell>
          <cell r="AH65" t="str">
            <v>NULL</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Yes</v>
          </cell>
          <cell r="Y66">
            <v>2</v>
          </cell>
          <cell r="Z66" t="str">
            <v>NULL</v>
          </cell>
          <cell r="AB66">
            <v>556</v>
          </cell>
          <cell r="AD66">
            <v>3</v>
          </cell>
          <cell r="AE66" t="str">
            <v>NULL</v>
          </cell>
          <cell r="AF66">
            <v>3</v>
          </cell>
          <cell r="AG66">
            <v>3</v>
          </cell>
          <cell r="AH66" t="str">
            <v>NULL</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S5</v>
          </cell>
          <cell r="Q67" t="str">
            <v>NULL</v>
          </cell>
          <cell r="R67">
            <v>1</v>
          </cell>
          <cell r="S67" t="str">
            <v>NULL</v>
          </cell>
          <cell r="T67">
            <v>1</v>
          </cell>
          <cell r="U67">
            <v>1</v>
          </cell>
          <cell r="V67">
            <v>1</v>
          </cell>
          <cell r="W67">
            <v>1</v>
          </cell>
          <cell r="X67" t="str">
            <v>Yes</v>
          </cell>
          <cell r="Y67" t="str">
            <v>NULL</v>
          </cell>
          <cell r="Z67" t="str">
            <v>NULL</v>
          </cell>
          <cell r="AB67">
            <v>255</v>
          </cell>
          <cell r="AD67">
            <v>2</v>
          </cell>
          <cell r="AE67" t="str">
            <v>NULL</v>
          </cell>
          <cell r="AF67">
            <v>2</v>
          </cell>
          <cell r="AG67">
            <v>2</v>
          </cell>
          <cell r="AH67" t="str">
            <v>NULL</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Yes</v>
          </cell>
          <cell r="Y68" t="str">
            <v>NULL</v>
          </cell>
          <cell r="Z68">
            <v>2</v>
          </cell>
          <cell r="AB68">
            <v>1171</v>
          </cell>
          <cell r="AD68">
            <v>3</v>
          </cell>
          <cell r="AE68" t="str">
            <v>NULL</v>
          </cell>
          <cell r="AF68">
            <v>3</v>
          </cell>
          <cell r="AG68">
            <v>2</v>
          </cell>
          <cell r="AH68" t="str">
            <v>NULL</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B69">
            <v>130</v>
          </cell>
          <cell r="AD69">
            <v>4</v>
          </cell>
          <cell r="AE69" t="str">
            <v>NULL</v>
          </cell>
          <cell r="AF69">
            <v>4</v>
          </cell>
          <cell r="AG69">
            <v>4</v>
          </cell>
          <cell r="AH69" t="str">
            <v>NULL</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B70">
            <v>461</v>
          </cell>
          <cell r="AD70">
            <v>4</v>
          </cell>
          <cell r="AE70" t="str">
            <v>NULL</v>
          </cell>
          <cell r="AF70">
            <v>4</v>
          </cell>
          <cell r="AG70">
            <v>4</v>
          </cell>
          <cell r="AH70" t="str">
            <v>NULL</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S5</v>
          </cell>
          <cell r="Q71" t="str">
            <v>NULL</v>
          </cell>
          <cell r="R71">
            <v>3</v>
          </cell>
          <cell r="S71" t="str">
            <v>NULL</v>
          </cell>
          <cell r="T71">
            <v>3</v>
          </cell>
          <cell r="U71">
            <v>3</v>
          </cell>
          <cell r="V71">
            <v>2</v>
          </cell>
          <cell r="W71">
            <v>2</v>
          </cell>
          <cell r="X71" t="str">
            <v>Yes</v>
          </cell>
          <cell r="Y71">
            <v>2</v>
          </cell>
          <cell r="Z71" t="str">
            <v>NULL</v>
          </cell>
          <cell r="AB71">
            <v>244</v>
          </cell>
          <cell r="AD71">
            <v>2</v>
          </cell>
          <cell r="AE71" t="str">
            <v>NULL</v>
          </cell>
          <cell r="AF71">
            <v>2</v>
          </cell>
          <cell r="AG71">
            <v>2</v>
          </cell>
          <cell r="AH71" t="str">
            <v>NULL</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Yes</v>
          </cell>
          <cell r="Y72" t="str">
            <v>NULL</v>
          </cell>
          <cell r="Z72" t="str">
            <v>NULL</v>
          </cell>
          <cell r="AB72">
            <v>864</v>
          </cell>
          <cell r="AD72">
            <v>3</v>
          </cell>
          <cell r="AE72" t="str">
            <v>NULL</v>
          </cell>
          <cell r="AF72">
            <v>3</v>
          </cell>
          <cell r="AG72">
            <v>3</v>
          </cell>
          <cell r="AH72" t="str">
            <v>NULL</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B73">
            <v>86</v>
          </cell>
          <cell r="AD73">
            <v>4</v>
          </cell>
          <cell r="AE73" t="str">
            <v>NULL</v>
          </cell>
          <cell r="AF73">
            <v>4</v>
          </cell>
          <cell r="AG73">
            <v>4</v>
          </cell>
          <cell r="AH73" t="str">
            <v>NULL</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B74">
            <v>233</v>
          </cell>
          <cell r="AD74">
            <v>4</v>
          </cell>
          <cell r="AE74" t="str">
            <v>NULL</v>
          </cell>
          <cell r="AF74">
            <v>4</v>
          </cell>
          <cell r="AG74">
            <v>4</v>
          </cell>
          <cell r="AH74" t="str">
            <v>NULL</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B75">
            <v>835</v>
          </cell>
          <cell r="AD75">
            <v>4</v>
          </cell>
          <cell r="AE75" t="str">
            <v>NULL</v>
          </cell>
          <cell r="AF75">
            <v>4</v>
          </cell>
          <cell r="AG75">
            <v>4</v>
          </cell>
          <cell r="AH75" t="str">
            <v>NULL</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B76">
            <v>206</v>
          </cell>
          <cell r="AD76">
            <v>4</v>
          </cell>
          <cell r="AE76" t="str">
            <v>NULL</v>
          </cell>
          <cell r="AF76">
            <v>4</v>
          </cell>
          <cell r="AG76">
            <v>4</v>
          </cell>
          <cell r="AH76" t="str">
            <v>NULL</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S5</v>
          </cell>
          <cell r="Q77" t="str">
            <v>NULL</v>
          </cell>
          <cell r="R77">
            <v>3</v>
          </cell>
          <cell r="S77" t="str">
            <v>NULL</v>
          </cell>
          <cell r="T77">
            <v>3</v>
          </cell>
          <cell r="U77">
            <v>3</v>
          </cell>
          <cell r="V77">
            <v>3</v>
          </cell>
          <cell r="W77">
            <v>3</v>
          </cell>
          <cell r="X77" t="str">
            <v>Yes</v>
          </cell>
          <cell r="Y77">
            <v>3</v>
          </cell>
          <cell r="Z77" t="str">
            <v>NULL</v>
          </cell>
          <cell r="AB77">
            <v>720</v>
          </cell>
          <cell r="AD77">
            <v>2</v>
          </cell>
          <cell r="AE77" t="str">
            <v>NULL</v>
          </cell>
          <cell r="AF77">
            <v>2</v>
          </cell>
          <cell r="AG77">
            <v>2</v>
          </cell>
          <cell r="AH77" t="str">
            <v>NULL</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Yes</v>
          </cell>
          <cell r="Y78">
            <v>2</v>
          </cell>
          <cell r="Z78" t="str">
            <v>NULL</v>
          </cell>
          <cell r="AB78">
            <v>278</v>
          </cell>
          <cell r="AD78">
            <v>3</v>
          </cell>
          <cell r="AE78" t="str">
            <v>NULL</v>
          </cell>
          <cell r="AF78">
            <v>3</v>
          </cell>
          <cell r="AG78">
            <v>3</v>
          </cell>
          <cell r="AH78" t="str">
            <v>NULL</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B79">
            <v>399</v>
          </cell>
          <cell r="AD79">
            <v>3</v>
          </cell>
          <cell r="AE79" t="str">
            <v>NULL</v>
          </cell>
          <cell r="AF79">
            <v>3</v>
          </cell>
          <cell r="AG79">
            <v>3</v>
          </cell>
          <cell r="AH79" t="str">
            <v>NULL</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B80">
            <v>442</v>
          </cell>
          <cell r="AD80">
            <v>3</v>
          </cell>
          <cell r="AE80" t="str">
            <v>NULL</v>
          </cell>
          <cell r="AF80">
            <v>3</v>
          </cell>
          <cell r="AG80">
            <v>3</v>
          </cell>
          <cell r="AH80" t="str">
            <v>NULL</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B81">
            <v>206</v>
          </cell>
          <cell r="AD81">
            <v>3</v>
          </cell>
          <cell r="AE81" t="str">
            <v>NULL</v>
          </cell>
          <cell r="AF81">
            <v>3</v>
          </cell>
          <cell r="AG81">
            <v>3</v>
          </cell>
          <cell r="AH81" t="str">
            <v>NULL</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B82">
            <v>235</v>
          </cell>
          <cell r="AD82">
            <v>3</v>
          </cell>
          <cell r="AE82" t="str">
            <v>NULL</v>
          </cell>
          <cell r="AF82">
            <v>3</v>
          </cell>
          <cell r="AG82">
            <v>3</v>
          </cell>
          <cell r="AH82" t="str">
            <v>NULL</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Yes</v>
          </cell>
          <cell r="Y83" t="str">
            <v>NULL</v>
          </cell>
          <cell r="Z83">
            <v>2</v>
          </cell>
          <cell r="AB83">
            <v>1221</v>
          </cell>
          <cell r="AD83">
            <v>4</v>
          </cell>
          <cell r="AE83" t="str">
            <v>NULL</v>
          </cell>
          <cell r="AF83">
            <v>4</v>
          </cell>
          <cell r="AG83">
            <v>4</v>
          </cell>
          <cell r="AH83" t="str">
            <v>NULL</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Yes</v>
          </cell>
          <cell r="Y84" t="str">
            <v>NULL</v>
          </cell>
          <cell r="Z84" t="str">
            <v>NULL</v>
          </cell>
          <cell r="AB84">
            <v>802</v>
          </cell>
          <cell r="AD84">
            <v>4</v>
          </cell>
          <cell r="AE84" t="str">
            <v>NULL</v>
          </cell>
          <cell r="AF84">
            <v>4</v>
          </cell>
          <cell r="AG84">
            <v>4</v>
          </cell>
          <cell r="AH84" t="str">
            <v>NULL</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B85">
            <v>581</v>
          </cell>
          <cell r="AD85">
            <v>4</v>
          </cell>
          <cell r="AE85" t="str">
            <v>NULL</v>
          </cell>
          <cell r="AF85">
            <v>4</v>
          </cell>
          <cell r="AG85">
            <v>4</v>
          </cell>
          <cell r="AH85" t="str">
            <v>NULL</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B86">
            <v>435</v>
          </cell>
          <cell r="AD86">
            <v>4</v>
          </cell>
          <cell r="AE86" t="str">
            <v>NULL</v>
          </cell>
          <cell r="AF86">
            <v>4</v>
          </cell>
          <cell r="AG86">
            <v>4</v>
          </cell>
          <cell r="AH86" t="str">
            <v>NULL</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B87">
            <v>1313</v>
          </cell>
          <cell r="AD87">
            <v>4</v>
          </cell>
          <cell r="AE87" t="str">
            <v>NULL</v>
          </cell>
          <cell r="AF87">
            <v>4</v>
          </cell>
          <cell r="AG87">
            <v>3</v>
          </cell>
          <cell r="AH87" t="str">
            <v>NULL</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Yes</v>
          </cell>
          <cell r="Y88" t="str">
            <v>NULL</v>
          </cell>
          <cell r="Z88">
            <v>3</v>
          </cell>
          <cell r="AB88">
            <v>697</v>
          </cell>
          <cell r="AD88">
            <v>3</v>
          </cell>
          <cell r="AE88" t="str">
            <v>NULL</v>
          </cell>
          <cell r="AF88">
            <v>3</v>
          </cell>
          <cell r="AG88">
            <v>3</v>
          </cell>
          <cell r="AH88" t="str">
            <v>NULL</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Not Applicable</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Yes</v>
          </cell>
          <cell r="Y89">
            <v>1</v>
          </cell>
          <cell r="Z89" t="str">
            <v>NULL</v>
          </cell>
          <cell r="AB89">
            <v>78</v>
          </cell>
          <cell r="AD89">
            <v>3</v>
          </cell>
          <cell r="AE89" t="str">
            <v>NULL</v>
          </cell>
          <cell r="AF89">
            <v>3</v>
          </cell>
          <cell r="AG89">
            <v>3</v>
          </cell>
          <cell r="AH89" t="str">
            <v>NULL</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Not Applicable</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B90">
            <v>229</v>
          </cell>
          <cell r="AD90">
            <v>4</v>
          </cell>
          <cell r="AE90" t="str">
            <v>NULL</v>
          </cell>
          <cell r="AF90">
            <v>4</v>
          </cell>
          <cell r="AG90">
            <v>4</v>
          </cell>
          <cell r="AH90" t="str">
            <v>NULL</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Not Applicable</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Yes</v>
          </cell>
          <cell r="Y91" t="str">
            <v>NULL</v>
          </cell>
          <cell r="Z91" t="str">
            <v>NULL</v>
          </cell>
          <cell r="AB91">
            <v>79</v>
          </cell>
          <cell r="AD91">
            <v>1</v>
          </cell>
          <cell r="AE91" t="str">
            <v>NULL</v>
          </cell>
          <cell r="AF91">
            <v>1</v>
          </cell>
          <cell r="AG91">
            <v>1</v>
          </cell>
          <cell r="AH91" t="str">
            <v>NULL</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B92">
            <v>207</v>
          </cell>
          <cell r="AD92">
            <v>3</v>
          </cell>
          <cell r="AE92" t="str">
            <v>NULL</v>
          </cell>
          <cell r="AF92">
            <v>3</v>
          </cell>
          <cell r="AG92">
            <v>3</v>
          </cell>
          <cell r="AH92" t="str">
            <v>NULL</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S5</v>
          </cell>
          <cell r="Q93" t="str">
            <v>NULL</v>
          </cell>
          <cell r="R93">
            <v>4</v>
          </cell>
          <cell r="S93" t="str">
            <v>SM</v>
          </cell>
          <cell r="T93">
            <v>3</v>
          </cell>
          <cell r="U93">
            <v>3</v>
          </cell>
          <cell r="V93">
            <v>4</v>
          </cell>
          <cell r="W93">
            <v>4</v>
          </cell>
          <cell r="X93" t="str">
            <v>No</v>
          </cell>
          <cell r="Y93">
            <v>4</v>
          </cell>
          <cell r="Z93" t="str">
            <v>NULL</v>
          </cell>
          <cell r="AB93">
            <v>379</v>
          </cell>
          <cell r="AD93">
            <v>2</v>
          </cell>
          <cell r="AE93" t="str">
            <v>NULL</v>
          </cell>
          <cell r="AF93">
            <v>2</v>
          </cell>
          <cell r="AG93">
            <v>2</v>
          </cell>
          <cell r="AH93" t="str">
            <v>NULL</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B94">
            <v>350</v>
          </cell>
          <cell r="AD94">
            <v>4</v>
          </cell>
          <cell r="AE94" t="str">
            <v>NULL</v>
          </cell>
          <cell r="AF94">
            <v>4</v>
          </cell>
          <cell r="AG94">
            <v>4</v>
          </cell>
          <cell r="AH94" t="str">
            <v>NULL</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B95">
            <v>316</v>
          </cell>
          <cell r="AD95">
            <v>4</v>
          </cell>
          <cell r="AE95" t="str">
            <v>NULL</v>
          </cell>
          <cell r="AF95">
            <v>4</v>
          </cell>
          <cell r="AG95">
            <v>4</v>
          </cell>
          <cell r="AH95" t="str">
            <v>NULL</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Yes</v>
          </cell>
          <cell r="Y96" t="str">
            <v>NULL</v>
          </cell>
          <cell r="Z96" t="str">
            <v>NULL</v>
          </cell>
          <cell r="AB96">
            <v>217</v>
          </cell>
          <cell r="AD96">
            <v>2</v>
          </cell>
          <cell r="AE96" t="str">
            <v>NULL</v>
          </cell>
          <cell r="AF96">
            <v>2</v>
          </cell>
          <cell r="AG96">
            <v>2</v>
          </cell>
          <cell r="AH96" t="str">
            <v>NULL</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Met</v>
          </cell>
          <cell r="Y97" t="str">
            <v>NULL</v>
          </cell>
          <cell r="Z97" t="str">
            <v>NULL</v>
          </cell>
          <cell r="AB97">
            <v>207</v>
          </cell>
          <cell r="AD97">
            <v>1</v>
          </cell>
          <cell r="AE97" t="str">
            <v>NULL</v>
          </cell>
          <cell r="AF97">
            <v>1</v>
          </cell>
          <cell r="AG97">
            <v>1</v>
          </cell>
          <cell r="AH97" t="str">
            <v>NULL</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B98">
            <v>256</v>
          </cell>
          <cell r="AD98">
            <v>4</v>
          </cell>
          <cell r="AE98" t="str">
            <v>NULL</v>
          </cell>
          <cell r="AF98">
            <v>4</v>
          </cell>
          <cell r="AG98">
            <v>4</v>
          </cell>
          <cell r="AH98" t="str">
            <v>NULL</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Yes</v>
          </cell>
          <cell r="Y99" t="str">
            <v>NULL</v>
          </cell>
          <cell r="Z99" t="str">
            <v>NULL</v>
          </cell>
          <cell r="AB99">
            <v>755</v>
          </cell>
          <cell r="AD99">
            <v>3</v>
          </cell>
          <cell r="AE99" t="str">
            <v>NULL</v>
          </cell>
          <cell r="AF99">
            <v>3</v>
          </cell>
          <cell r="AG99">
            <v>3</v>
          </cell>
          <cell r="AH99" t="str">
            <v>NULL</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Not Applicable</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Yes</v>
          </cell>
          <cell r="Y100" t="str">
            <v>NULL</v>
          </cell>
          <cell r="Z100" t="str">
            <v>NULL</v>
          </cell>
          <cell r="AB100">
            <v>151</v>
          </cell>
          <cell r="AD100">
            <v>1</v>
          </cell>
          <cell r="AE100" t="str">
            <v>NULL</v>
          </cell>
          <cell r="AF100">
            <v>1</v>
          </cell>
          <cell r="AG100">
            <v>1</v>
          </cell>
          <cell r="AH100" t="str">
            <v>NULL</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Yes</v>
          </cell>
          <cell r="Y101" t="str">
            <v>NULL</v>
          </cell>
          <cell r="Z101" t="str">
            <v>NULL</v>
          </cell>
          <cell r="AB101">
            <v>212</v>
          </cell>
          <cell r="AD101">
            <v>2</v>
          </cell>
          <cell r="AE101" t="str">
            <v>NULL</v>
          </cell>
          <cell r="AF101">
            <v>1</v>
          </cell>
          <cell r="AG101">
            <v>2</v>
          </cell>
          <cell r="AH101" t="str">
            <v>NULL</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Yes</v>
          </cell>
          <cell r="Y102" t="str">
            <v>NULL</v>
          </cell>
          <cell r="Z102">
            <v>3</v>
          </cell>
          <cell r="AB102">
            <v>1275</v>
          </cell>
          <cell r="AD102">
            <v>3</v>
          </cell>
          <cell r="AE102" t="str">
            <v>NULL</v>
          </cell>
          <cell r="AF102">
            <v>3</v>
          </cell>
          <cell r="AG102">
            <v>3</v>
          </cell>
          <cell r="AH102" t="str">
            <v>NULL</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Yes</v>
          </cell>
          <cell r="Y103" t="str">
            <v>NULL</v>
          </cell>
          <cell r="Z103" t="str">
            <v>NULL</v>
          </cell>
          <cell r="AB103">
            <v>111</v>
          </cell>
          <cell r="AD103">
            <v>1</v>
          </cell>
          <cell r="AE103" t="str">
            <v>NULL</v>
          </cell>
          <cell r="AF103">
            <v>1</v>
          </cell>
          <cell r="AG103">
            <v>1</v>
          </cell>
          <cell r="AH103" t="str">
            <v>NULL</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Yes</v>
          </cell>
          <cell r="Y104" t="str">
            <v>NULL</v>
          </cell>
          <cell r="Z104" t="str">
            <v>NULL</v>
          </cell>
          <cell r="AB104">
            <v>115</v>
          </cell>
          <cell r="AD104">
            <v>1</v>
          </cell>
          <cell r="AE104" t="str">
            <v>NULL</v>
          </cell>
          <cell r="AF104">
            <v>1</v>
          </cell>
          <cell r="AG104">
            <v>1</v>
          </cell>
          <cell r="AH104" t="str">
            <v>NULL</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Yes</v>
          </cell>
          <cell r="Y105" t="str">
            <v>NULL</v>
          </cell>
          <cell r="Z105" t="str">
            <v>NULL</v>
          </cell>
          <cell r="AB105">
            <v>358</v>
          </cell>
          <cell r="AD105">
            <v>4</v>
          </cell>
          <cell r="AE105" t="str">
            <v>NULL</v>
          </cell>
          <cell r="AF105">
            <v>4</v>
          </cell>
          <cell r="AG105">
            <v>4</v>
          </cell>
          <cell r="AH105" t="str">
            <v>NULL</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B106">
            <v>231</v>
          </cell>
          <cell r="AD106">
            <v>3</v>
          </cell>
          <cell r="AE106" t="str">
            <v>NULL</v>
          </cell>
          <cell r="AF106">
            <v>3</v>
          </cell>
          <cell r="AG106">
            <v>3</v>
          </cell>
          <cell r="AH106" t="str">
            <v>NULL</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Yes</v>
          </cell>
          <cell r="Y107" t="str">
            <v>NULL</v>
          </cell>
          <cell r="Z107" t="str">
            <v>NULL</v>
          </cell>
          <cell r="AB107">
            <v>222</v>
          </cell>
          <cell r="AD107">
            <v>2</v>
          </cell>
          <cell r="AE107" t="str">
            <v>NULL</v>
          </cell>
          <cell r="AF107">
            <v>2</v>
          </cell>
          <cell r="AG107">
            <v>2</v>
          </cell>
          <cell r="AH107" t="str">
            <v>NULL</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Yes</v>
          </cell>
          <cell r="Y108" t="str">
            <v>NULL</v>
          </cell>
          <cell r="Z108">
            <v>2</v>
          </cell>
          <cell r="AB108">
            <v>1066</v>
          </cell>
          <cell r="AD108">
            <v>3</v>
          </cell>
          <cell r="AE108" t="str">
            <v>NULL</v>
          </cell>
          <cell r="AF108">
            <v>3</v>
          </cell>
          <cell r="AG108">
            <v>3</v>
          </cell>
          <cell r="AH108" t="str">
            <v>NULL</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Not Applicable</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B109">
            <v>0</v>
          </cell>
          <cell r="AD109">
            <v>4</v>
          </cell>
          <cell r="AE109" t="str">
            <v>NULL</v>
          </cell>
          <cell r="AF109">
            <v>4</v>
          </cell>
          <cell r="AG109">
            <v>4</v>
          </cell>
          <cell r="AH109" t="str">
            <v>NULL</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B110">
            <v>214</v>
          </cell>
          <cell r="AD110">
            <v>3</v>
          </cell>
          <cell r="AE110" t="str">
            <v>NULL</v>
          </cell>
          <cell r="AF110">
            <v>3</v>
          </cell>
          <cell r="AG110">
            <v>3</v>
          </cell>
          <cell r="AH110" t="str">
            <v>NULL</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S5</v>
          </cell>
          <cell r="Q111" t="str">
            <v>NULL</v>
          </cell>
          <cell r="R111">
            <v>1</v>
          </cell>
          <cell r="S111" t="str">
            <v>NULL</v>
          </cell>
          <cell r="T111">
            <v>1</v>
          </cell>
          <cell r="U111">
            <v>1</v>
          </cell>
          <cell r="V111">
            <v>1</v>
          </cell>
          <cell r="W111">
            <v>1</v>
          </cell>
          <cell r="X111" t="str">
            <v>Yes</v>
          </cell>
          <cell r="Y111" t="str">
            <v>NULL</v>
          </cell>
          <cell r="Z111" t="str">
            <v>NULL</v>
          </cell>
          <cell r="AB111">
            <v>228</v>
          </cell>
          <cell r="AD111">
            <v>2</v>
          </cell>
          <cell r="AE111" t="str">
            <v>NULL</v>
          </cell>
          <cell r="AF111">
            <v>2</v>
          </cell>
          <cell r="AG111">
            <v>2</v>
          </cell>
          <cell r="AH111" t="str">
            <v>NULL</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S5</v>
          </cell>
          <cell r="Q112" t="str">
            <v>NULL</v>
          </cell>
          <cell r="R112">
            <v>3</v>
          </cell>
          <cell r="S112" t="str">
            <v>NULL</v>
          </cell>
          <cell r="T112">
            <v>3</v>
          </cell>
          <cell r="U112">
            <v>3</v>
          </cell>
          <cell r="V112">
            <v>2</v>
          </cell>
          <cell r="W112">
            <v>3</v>
          </cell>
          <cell r="X112" t="str">
            <v>Yes</v>
          </cell>
          <cell r="Y112">
            <v>2</v>
          </cell>
          <cell r="Z112" t="str">
            <v>NULL</v>
          </cell>
          <cell r="AB112">
            <v>342</v>
          </cell>
          <cell r="AD112">
            <v>2</v>
          </cell>
          <cell r="AE112" t="str">
            <v>NULL</v>
          </cell>
          <cell r="AF112">
            <v>1</v>
          </cell>
          <cell r="AG112">
            <v>2</v>
          </cell>
          <cell r="AH112" t="str">
            <v>NULL</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B113">
            <v>307</v>
          </cell>
          <cell r="AD113">
            <v>4</v>
          </cell>
          <cell r="AE113" t="str">
            <v>NULL</v>
          </cell>
          <cell r="AF113">
            <v>4</v>
          </cell>
          <cell r="AG113">
            <v>4</v>
          </cell>
          <cell r="AH113" t="str">
            <v>NULL</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Does not have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B114">
            <v>460</v>
          </cell>
          <cell r="AD114">
            <v>4</v>
          </cell>
          <cell r="AE114" t="str">
            <v>NULL</v>
          </cell>
          <cell r="AF114">
            <v>4</v>
          </cell>
          <cell r="AG114">
            <v>4</v>
          </cell>
          <cell r="AH114" t="str">
            <v>NULL</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Not Applicable</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Yes</v>
          </cell>
          <cell r="Y115" t="str">
            <v>NULL</v>
          </cell>
          <cell r="Z115" t="str">
            <v>NULL</v>
          </cell>
          <cell r="AB115">
            <v>115</v>
          </cell>
          <cell r="AD115">
            <v>2</v>
          </cell>
          <cell r="AE115" t="str">
            <v>NULL</v>
          </cell>
          <cell r="AF115">
            <v>2</v>
          </cell>
          <cell r="AG115">
            <v>2</v>
          </cell>
          <cell r="AH115" t="str">
            <v>NULL</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S5</v>
          </cell>
          <cell r="Q116" t="str">
            <v>NULL</v>
          </cell>
          <cell r="R116">
            <v>4</v>
          </cell>
          <cell r="S116" t="str">
            <v>SM</v>
          </cell>
          <cell r="T116">
            <v>4</v>
          </cell>
          <cell r="U116">
            <v>4</v>
          </cell>
          <cell r="V116">
            <v>3</v>
          </cell>
          <cell r="W116">
            <v>4</v>
          </cell>
          <cell r="X116" t="str">
            <v>Yes</v>
          </cell>
          <cell r="Y116">
            <v>3</v>
          </cell>
          <cell r="Z116" t="str">
            <v>NULL</v>
          </cell>
          <cell r="AB116">
            <v>250</v>
          </cell>
          <cell r="AD116">
            <v>1</v>
          </cell>
          <cell r="AE116" t="str">
            <v>NULL</v>
          </cell>
          <cell r="AF116">
            <v>1</v>
          </cell>
          <cell r="AG116">
            <v>1</v>
          </cell>
          <cell r="AH116" t="str">
            <v>NULL</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S5</v>
          </cell>
          <cell r="Q117" t="str">
            <v>NULL</v>
          </cell>
          <cell r="R117">
            <v>1</v>
          </cell>
          <cell r="S117" t="str">
            <v>NULL</v>
          </cell>
          <cell r="T117">
            <v>1</v>
          </cell>
          <cell r="U117">
            <v>1</v>
          </cell>
          <cell r="V117">
            <v>1</v>
          </cell>
          <cell r="W117">
            <v>1</v>
          </cell>
          <cell r="X117" t="str">
            <v>Yes</v>
          </cell>
          <cell r="Y117" t="str">
            <v>NULL</v>
          </cell>
          <cell r="Z117" t="str">
            <v>NULL</v>
          </cell>
          <cell r="AB117">
            <v>83</v>
          </cell>
          <cell r="AD117">
            <v>2</v>
          </cell>
          <cell r="AE117" t="str">
            <v>NULL</v>
          </cell>
          <cell r="AF117">
            <v>2</v>
          </cell>
          <cell r="AG117">
            <v>2</v>
          </cell>
          <cell r="AH117" t="str">
            <v>NULL</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Yes</v>
          </cell>
          <cell r="Y118">
            <v>2</v>
          </cell>
          <cell r="Z118" t="str">
            <v>NULL</v>
          </cell>
          <cell r="AB118">
            <v>441</v>
          </cell>
          <cell r="AD118">
            <v>3</v>
          </cell>
          <cell r="AE118" t="str">
            <v>NULL</v>
          </cell>
          <cell r="AF118">
            <v>3</v>
          </cell>
          <cell r="AG118">
            <v>3</v>
          </cell>
          <cell r="AH118" t="str">
            <v>NULL</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S5</v>
          </cell>
          <cell r="Q119" t="str">
            <v>NULL</v>
          </cell>
          <cell r="R119">
            <v>3</v>
          </cell>
          <cell r="S119" t="str">
            <v>NULL</v>
          </cell>
          <cell r="T119">
            <v>3</v>
          </cell>
          <cell r="U119">
            <v>3</v>
          </cell>
          <cell r="V119">
            <v>2</v>
          </cell>
          <cell r="W119">
            <v>2</v>
          </cell>
          <cell r="X119" t="str">
            <v>Yes</v>
          </cell>
          <cell r="Y119">
            <v>2</v>
          </cell>
          <cell r="Z119" t="str">
            <v>NULL</v>
          </cell>
          <cell r="AB119">
            <v>228</v>
          </cell>
          <cell r="AD119">
            <v>4</v>
          </cell>
          <cell r="AE119" t="str">
            <v>NULL</v>
          </cell>
          <cell r="AF119">
            <v>4</v>
          </cell>
          <cell r="AG119">
            <v>4</v>
          </cell>
          <cell r="AH119" t="str">
            <v>NULL</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B120">
            <v>750</v>
          </cell>
          <cell r="AD120">
            <v>3</v>
          </cell>
          <cell r="AE120" t="str">
            <v>NULL</v>
          </cell>
          <cell r="AF120">
            <v>3</v>
          </cell>
          <cell r="AG120">
            <v>3</v>
          </cell>
          <cell r="AH120" t="str">
            <v>NULL</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S5</v>
          </cell>
          <cell r="Q121" t="str">
            <v>NULL</v>
          </cell>
          <cell r="R121">
            <v>3</v>
          </cell>
          <cell r="S121" t="str">
            <v>NULL</v>
          </cell>
          <cell r="T121">
            <v>3</v>
          </cell>
          <cell r="U121">
            <v>3</v>
          </cell>
          <cell r="V121">
            <v>2</v>
          </cell>
          <cell r="W121">
            <v>2</v>
          </cell>
          <cell r="X121" t="str">
            <v>Yes</v>
          </cell>
          <cell r="Y121" t="str">
            <v>NULL</v>
          </cell>
          <cell r="Z121">
            <v>2</v>
          </cell>
          <cell r="AB121">
            <v>1169</v>
          </cell>
          <cell r="AD121">
            <v>2</v>
          </cell>
          <cell r="AE121" t="str">
            <v>NULL</v>
          </cell>
          <cell r="AF121">
            <v>2</v>
          </cell>
          <cell r="AG121">
            <v>2</v>
          </cell>
          <cell r="AH121" t="str">
            <v>NULL</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Yes</v>
          </cell>
          <cell r="Y122" t="str">
            <v>NULL</v>
          </cell>
          <cell r="Z122" t="str">
            <v>NULL</v>
          </cell>
          <cell r="AB122">
            <v>784</v>
          </cell>
          <cell r="AD122">
            <v>2</v>
          </cell>
          <cell r="AE122" t="str">
            <v>NULL</v>
          </cell>
          <cell r="AF122">
            <v>2</v>
          </cell>
          <cell r="AG122">
            <v>2</v>
          </cell>
          <cell r="AH122" t="str">
            <v>NULL</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B123">
            <v>1198</v>
          </cell>
          <cell r="AD123">
            <v>4</v>
          </cell>
          <cell r="AE123" t="str">
            <v>NULL</v>
          </cell>
          <cell r="AF123">
            <v>4</v>
          </cell>
          <cell r="AG123">
            <v>4</v>
          </cell>
          <cell r="AH123" t="str">
            <v>NULL</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Yes</v>
          </cell>
          <cell r="Y124">
            <v>2</v>
          </cell>
          <cell r="Z124" t="str">
            <v>NULL</v>
          </cell>
          <cell r="AB124">
            <v>495</v>
          </cell>
          <cell r="AD124">
            <v>3</v>
          </cell>
          <cell r="AE124" t="str">
            <v>NULL</v>
          </cell>
          <cell r="AF124">
            <v>3</v>
          </cell>
          <cell r="AG124">
            <v>3</v>
          </cell>
          <cell r="AH124" t="str">
            <v>NULL</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B125">
            <v>423</v>
          </cell>
          <cell r="AD125">
            <v>3</v>
          </cell>
          <cell r="AE125" t="str">
            <v>NULL</v>
          </cell>
          <cell r="AF125">
            <v>3</v>
          </cell>
          <cell r="AG125">
            <v>3</v>
          </cell>
          <cell r="AH125" t="str">
            <v>NULL</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Yes</v>
          </cell>
          <cell r="Y126" t="str">
            <v>NULL</v>
          </cell>
          <cell r="Z126" t="str">
            <v>NULL</v>
          </cell>
          <cell r="AB126">
            <v>364</v>
          </cell>
          <cell r="AD126">
            <v>2</v>
          </cell>
          <cell r="AE126" t="str">
            <v>NULL</v>
          </cell>
          <cell r="AF126">
            <v>2</v>
          </cell>
          <cell r="AG126">
            <v>2</v>
          </cell>
          <cell r="AH126" t="str">
            <v>NULL</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Yes</v>
          </cell>
          <cell r="Y127">
            <v>3</v>
          </cell>
          <cell r="Z127" t="str">
            <v>NULL</v>
          </cell>
          <cell r="AB127">
            <v>163</v>
          </cell>
          <cell r="AD127">
            <v>3</v>
          </cell>
          <cell r="AE127" t="str">
            <v>NULL</v>
          </cell>
          <cell r="AF127">
            <v>3</v>
          </cell>
          <cell r="AG127">
            <v>3</v>
          </cell>
          <cell r="AH127" t="str">
            <v>NULL</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S5</v>
          </cell>
          <cell r="Q128" t="str">
            <v>NULL</v>
          </cell>
          <cell r="R128">
            <v>2</v>
          </cell>
          <cell r="S128" t="str">
            <v>NULL</v>
          </cell>
          <cell r="T128">
            <v>2</v>
          </cell>
          <cell r="U128">
            <v>2</v>
          </cell>
          <cell r="V128">
            <v>2</v>
          </cell>
          <cell r="W128">
            <v>2</v>
          </cell>
          <cell r="X128" t="str">
            <v>Yes</v>
          </cell>
          <cell r="Y128">
            <v>2</v>
          </cell>
          <cell r="Z128" t="str">
            <v>NULL</v>
          </cell>
          <cell r="AB128">
            <v>115</v>
          </cell>
          <cell r="AD128">
            <v>2</v>
          </cell>
          <cell r="AE128" t="str">
            <v>NULL</v>
          </cell>
          <cell r="AF128">
            <v>2</v>
          </cell>
          <cell r="AG128">
            <v>2</v>
          </cell>
          <cell r="AH128" t="str">
            <v>NULL</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B129">
            <v>382</v>
          </cell>
          <cell r="AD129">
            <v>3</v>
          </cell>
          <cell r="AE129" t="str">
            <v>NULL</v>
          </cell>
          <cell r="AF129">
            <v>3</v>
          </cell>
          <cell r="AG129">
            <v>3</v>
          </cell>
          <cell r="AH129" t="str">
            <v>NULL</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Yes</v>
          </cell>
          <cell r="Y130" t="str">
            <v>NULL</v>
          </cell>
          <cell r="Z130">
            <v>2</v>
          </cell>
          <cell r="AB130">
            <v>1259</v>
          </cell>
          <cell r="AD130">
            <v>3</v>
          </cell>
          <cell r="AE130" t="str">
            <v>NULL</v>
          </cell>
          <cell r="AF130">
            <v>3</v>
          </cell>
          <cell r="AG130">
            <v>3</v>
          </cell>
          <cell r="AH130" t="str">
            <v>NULL</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S5</v>
          </cell>
          <cell r="Q131" t="str">
            <v>NULL</v>
          </cell>
          <cell r="R131">
            <v>1</v>
          </cell>
          <cell r="S131" t="str">
            <v>NULL</v>
          </cell>
          <cell r="T131">
            <v>1</v>
          </cell>
          <cell r="U131">
            <v>1</v>
          </cell>
          <cell r="V131">
            <v>1</v>
          </cell>
          <cell r="W131">
            <v>1</v>
          </cell>
          <cell r="X131" t="str">
            <v>Yes</v>
          </cell>
          <cell r="Y131">
            <v>1</v>
          </cell>
          <cell r="Z131" t="str">
            <v>NULL</v>
          </cell>
          <cell r="AB131">
            <v>217</v>
          </cell>
          <cell r="AD131">
            <v>2</v>
          </cell>
          <cell r="AE131" t="str">
            <v>NULL</v>
          </cell>
          <cell r="AF131">
            <v>2</v>
          </cell>
          <cell r="AG131">
            <v>2</v>
          </cell>
          <cell r="AH131" t="str">
            <v>NULL</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Met</v>
          </cell>
          <cell r="Y132" t="str">
            <v>NULL</v>
          </cell>
          <cell r="Z132" t="str">
            <v>NULL</v>
          </cell>
          <cell r="AB132">
            <v>425</v>
          </cell>
          <cell r="AD132">
            <v>1</v>
          </cell>
          <cell r="AE132" t="str">
            <v>NULL</v>
          </cell>
          <cell r="AF132">
            <v>1</v>
          </cell>
          <cell r="AG132">
            <v>2</v>
          </cell>
          <cell r="AH132" t="str">
            <v>NULL</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Met</v>
          </cell>
          <cell r="Y133" t="str">
            <v>NULL</v>
          </cell>
          <cell r="Z133" t="str">
            <v>NULL</v>
          </cell>
          <cell r="AB133">
            <v>639</v>
          </cell>
          <cell r="AD133">
            <v>2</v>
          </cell>
          <cell r="AE133" t="str">
            <v>NULL</v>
          </cell>
          <cell r="AF133">
            <v>2</v>
          </cell>
          <cell r="AG133">
            <v>2</v>
          </cell>
          <cell r="AH133" t="str">
            <v>NULL</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Yes</v>
          </cell>
          <cell r="Y134">
            <v>2</v>
          </cell>
          <cell r="Z134" t="str">
            <v>NULL</v>
          </cell>
          <cell r="AB134">
            <v>220</v>
          </cell>
          <cell r="AD134">
            <v>3</v>
          </cell>
          <cell r="AE134" t="str">
            <v>NULL</v>
          </cell>
          <cell r="AF134">
            <v>3</v>
          </cell>
          <cell r="AG134">
            <v>3</v>
          </cell>
          <cell r="AH134" t="str">
            <v>NULL</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Met</v>
          </cell>
          <cell r="Y135" t="str">
            <v>NULL</v>
          </cell>
          <cell r="Z135" t="str">
            <v>NULL</v>
          </cell>
          <cell r="AB135">
            <v>214</v>
          </cell>
          <cell r="AD135">
            <v>1</v>
          </cell>
          <cell r="AE135" t="str">
            <v>NULL</v>
          </cell>
          <cell r="AF135">
            <v>1</v>
          </cell>
          <cell r="AG135">
            <v>1</v>
          </cell>
          <cell r="AH135" t="str">
            <v>NULL</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Yes</v>
          </cell>
          <cell r="Y136" t="str">
            <v>NULL</v>
          </cell>
          <cell r="Z136" t="str">
            <v>NULL</v>
          </cell>
          <cell r="AB136">
            <v>239</v>
          </cell>
          <cell r="AD136">
            <v>2</v>
          </cell>
          <cell r="AE136" t="str">
            <v>NULL</v>
          </cell>
          <cell r="AF136">
            <v>2</v>
          </cell>
          <cell r="AG136">
            <v>2</v>
          </cell>
          <cell r="AH136" t="str">
            <v>NULL</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Yes</v>
          </cell>
          <cell r="Y137" t="str">
            <v>NULL</v>
          </cell>
          <cell r="Z137" t="str">
            <v>NULL</v>
          </cell>
          <cell r="AB137">
            <v>869</v>
          </cell>
          <cell r="AD137">
            <v>3</v>
          </cell>
          <cell r="AE137" t="str">
            <v>NULL</v>
          </cell>
          <cell r="AF137">
            <v>3</v>
          </cell>
          <cell r="AG137">
            <v>3</v>
          </cell>
          <cell r="AH137" t="str">
            <v>NULL</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Yes</v>
          </cell>
          <cell r="Y138" t="str">
            <v>NULL</v>
          </cell>
          <cell r="Z138" t="str">
            <v>NULL</v>
          </cell>
          <cell r="AB138">
            <v>1317</v>
          </cell>
          <cell r="AD138">
            <v>3</v>
          </cell>
          <cell r="AE138" t="str">
            <v>NULL</v>
          </cell>
          <cell r="AF138">
            <v>3</v>
          </cell>
          <cell r="AG138">
            <v>3</v>
          </cell>
          <cell r="AH138" t="str">
            <v>NULL</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Yes</v>
          </cell>
          <cell r="Y139" t="str">
            <v>NULL</v>
          </cell>
          <cell r="Z139" t="str">
            <v>NULL</v>
          </cell>
          <cell r="AB139">
            <v>1418</v>
          </cell>
          <cell r="AD139">
            <v>2</v>
          </cell>
          <cell r="AE139" t="str">
            <v>NULL</v>
          </cell>
          <cell r="AF139">
            <v>2</v>
          </cell>
          <cell r="AG139">
            <v>2</v>
          </cell>
          <cell r="AH139" t="str">
            <v>NULL</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Yes</v>
          </cell>
          <cell r="Y140">
            <v>3</v>
          </cell>
          <cell r="Z140" t="str">
            <v>NULL</v>
          </cell>
          <cell r="AB140">
            <v>97</v>
          </cell>
          <cell r="AD140">
            <v>3</v>
          </cell>
          <cell r="AE140" t="str">
            <v>NULL</v>
          </cell>
          <cell r="AF140">
            <v>3</v>
          </cell>
          <cell r="AG140">
            <v>3</v>
          </cell>
          <cell r="AH140" t="str">
            <v>NULL</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B141">
            <v>448</v>
          </cell>
          <cell r="AD141">
            <v>3</v>
          </cell>
          <cell r="AE141" t="str">
            <v>NULL</v>
          </cell>
          <cell r="AF141">
            <v>3</v>
          </cell>
          <cell r="AG141">
            <v>3</v>
          </cell>
          <cell r="AH141" t="str">
            <v>NULL</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Yes</v>
          </cell>
          <cell r="Y142" t="str">
            <v>NULL</v>
          </cell>
          <cell r="Z142" t="str">
            <v>NULL</v>
          </cell>
          <cell r="AB142">
            <v>864</v>
          </cell>
          <cell r="AD142">
            <v>2</v>
          </cell>
          <cell r="AE142" t="str">
            <v>NULL</v>
          </cell>
          <cell r="AF142">
            <v>2</v>
          </cell>
          <cell r="AG142">
            <v>2</v>
          </cell>
          <cell r="AH142" t="str">
            <v>NULL</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Yes</v>
          </cell>
          <cell r="Y143" t="str">
            <v>NULL</v>
          </cell>
          <cell r="Z143" t="str">
            <v>NULL</v>
          </cell>
          <cell r="AB143">
            <v>253</v>
          </cell>
          <cell r="AD143">
            <v>2</v>
          </cell>
          <cell r="AE143" t="str">
            <v>NULL</v>
          </cell>
          <cell r="AF143">
            <v>2</v>
          </cell>
          <cell r="AG143">
            <v>2</v>
          </cell>
          <cell r="AH143" t="str">
            <v>NULL</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B144">
            <v>454</v>
          </cell>
          <cell r="AD144">
            <v>3</v>
          </cell>
          <cell r="AE144" t="str">
            <v>NULL</v>
          </cell>
          <cell r="AF144">
            <v>3</v>
          </cell>
          <cell r="AG144">
            <v>3</v>
          </cell>
          <cell r="AH144" t="str">
            <v>NULL</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Met</v>
          </cell>
          <cell r="Y145" t="str">
            <v>NULL</v>
          </cell>
          <cell r="Z145" t="str">
            <v>NULL</v>
          </cell>
          <cell r="AB145">
            <v>258</v>
          </cell>
          <cell r="AD145">
            <v>1</v>
          </cell>
          <cell r="AE145" t="str">
            <v>NULL</v>
          </cell>
          <cell r="AF145">
            <v>1</v>
          </cell>
          <cell r="AG145">
            <v>2</v>
          </cell>
          <cell r="AH145" t="str">
            <v>NULL</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B146">
            <v>320</v>
          </cell>
          <cell r="AD146">
            <v>4</v>
          </cell>
          <cell r="AE146" t="str">
            <v>NULL</v>
          </cell>
          <cell r="AF146">
            <v>4</v>
          </cell>
          <cell r="AG146">
            <v>4</v>
          </cell>
          <cell r="AH146" t="str">
            <v>NULL</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All Through</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Yes</v>
          </cell>
          <cell r="Y147">
            <v>2</v>
          </cell>
          <cell r="Z147" t="str">
            <v>NULL</v>
          </cell>
          <cell r="AB147">
            <v>1542</v>
          </cell>
          <cell r="AD147">
            <v>3</v>
          </cell>
          <cell r="AE147" t="str">
            <v>NULL</v>
          </cell>
          <cell r="AF147">
            <v>3</v>
          </cell>
          <cell r="AG147">
            <v>3</v>
          </cell>
          <cell r="AH147" t="str">
            <v>NULL</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S5</v>
          </cell>
          <cell r="Q148" t="str">
            <v>NULL</v>
          </cell>
          <cell r="R148">
            <v>3</v>
          </cell>
          <cell r="S148" t="str">
            <v>NULL</v>
          </cell>
          <cell r="T148">
            <v>3</v>
          </cell>
          <cell r="U148">
            <v>3</v>
          </cell>
          <cell r="V148">
            <v>3</v>
          </cell>
          <cell r="W148">
            <v>3</v>
          </cell>
          <cell r="X148" t="str">
            <v>Yes</v>
          </cell>
          <cell r="Y148" t="str">
            <v>NULL</v>
          </cell>
          <cell r="Z148" t="str">
            <v>NULL</v>
          </cell>
          <cell r="AB148">
            <v>1117</v>
          </cell>
          <cell r="AD148">
            <v>2</v>
          </cell>
          <cell r="AE148" t="str">
            <v>NULL</v>
          </cell>
          <cell r="AF148">
            <v>2</v>
          </cell>
          <cell r="AG148">
            <v>2</v>
          </cell>
          <cell r="AH148" t="str">
            <v>NULL</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Yes</v>
          </cell>
          <cell r="Y149">
            <v>2</v>
          </cell>
          <cell r="Z149" t="str">
            <v>NULL</v>
          </cell>
          <cell r="AB149">
            <v>429</v>
          </cell>
          <cell r="AD149">
            <v>4</v>
          </cell>
          <cell r="AE149" t="str">
            <v>NULL</v>
          </cell>
          <cell r="AF149">
            <v>4</v>
          </cell>
          <cell r="AG149">
            <v>4</v>
          </cell>
          <cell r="AH149" t="str">
            <v>NULL</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B150">
            <v>487</v>
          </cell>
          <cell r="AD150">
            <v>4</v>
          </cell>
          <cell r="AE150" t="str">
            <v>NULL</v>
          </cell>
          <cell r="AF150">
            <v>4</v>
          </cell>
          <cell r="AG150">
            <v>4</v>
          </cell>
          <cell r="AH150" t="str">
            <v>NULL</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Yes</v>
          </cell>
          <cell r="Y151">
            <v>3</v>
          </cell>
          <cell r="Z151" t="str">
            <v>NULL</v>
          </cell>
          <cell r="AB151">
            <v>205</v>
          </cell>
          <cell r="AD151">
            <v>3</v>
          </cell>
          <cell r="AE151" t="str">
            <v>NULL</v>
          </cell>
          <cell r="AF151">
            <v>3</v>
          </cell>
          <cell r="AG151">
            <v>3</v>
          </cell>
          <cell r="AH151" t="str">
            <v>NULL</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S5</v>
          </cell>
          <cell r="Q152" t="str">
            <v>NULL</v>
          </cell>
          <cell r="R152">
            <v>1</v>
          </cell>
          <cell r="S152" t="str">
            <v>NULL</v>
          </cell>
          <cell r="T152">
            <v>1</v>
          </cell>
          <cell r="U152">
            <v>1</v>
          </cell>
          <cell r="V152">
            <v>1</v>
          </cell>
          <cell r="W152">
            <v>1</v>
          </cell>
          <cell r="X152" t="str">
            <v>Yes</v>
          </cell>
          <cell r="Y152">
            <v>2</v>
          </cell>
          <cell r="Z152" t="str">
            <v>NULL</v>
          </cell>
          <cell r="AB152">
            <v>329</v>
          </cell>
          <cell r="AD152">
            <v>2</v>
          </cell>
          <cell r="AE152" t="str">
            <v>NULL</v>
          </cell>
          <cell r="AF152">
            <v>2</v>
          </cell>
          <cell r="AG152">
            <v>2</v>
          </cell>
          <cell r="AH152" t="str">
            <v>NULL</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B153">
            <v>1155</v>
          </cell>
          <cell r="AD153">
            <v>3</v>
          </cell>
          <cell r="AE153" t="str">
            <v>NULL</v>
          </cell>
          <cell r="AF153">
            <v>3</v>
          </cell>
          <cell r="AG153">
            <v>3</v>
          </cell>
          <cell r="AH153" t="str">
            <v>NULL</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B154">
            <v>1450</v>
          </cell>
          <cell r="AD154">
            <v>4</v>
          </cell>
          <cell r="AE154" t="str">
            <v>NULL</v>
          </cell>
          <cell r="AF154">
            <v>4</v>
          </cell>
          <cell r="AG154">
            <v>4</v>
          </cell>
          <cell r="AH154" t="str">
            <v>NULL</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Yes</v>
          </cell>
          <cell r="Y155" t="str">
            <v>NULL</v>
          </cell>
          <cell r="Z155" t="str">
            <v>NULL</v>
          </cell>
          <cell r="AB155">
            <v>1485</v>
          </cell>
          <cell r="AD155">
            <v>3</v>
          </cell>
          <cell r="AE155" t="str">
            <v>NULL</v>
          </cell>
          <cell r="AF155">
            <v>3</v>
          </cell>
          <cell r="AG155">
            <v>3</v>
          </cell>
          <cell r="AH155" t="str">
            <v>NULL</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Yes</v>
          </cell>
          <cell r="Y156">
            <v>2</v>
          </cell>
          <cell r="Z156" t="str">
            <v>NULL</v>
          </cell>
          <cell r="AB156">
            <v>450</v>
          </cell>
          <cell r="AD156">
            <v>3</v>
          </cell>
          <cell r="AE156" t="str">
            <v>NULL</v>
          </cell>
          <cell r="AF156">
            <v>3</v>
          </cell>
          <cell r="AG156">
            <v>3</v>
          </cell>
          <cell r="AH156" t="str">
            <v>NULL</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B157">
            <v>208</v>
          </cell>
          <cell r="AD157">
            <v>3</v>
          </cell>
          <cell r="AE157" t="str">
            <v>NULL</v>
          </cell>
          <cell r="AF157">
            <v>3</v>
          </cell>
          <cell r="AG157">
            <v>3</v>
          </cell>
          <cell r="AH157" t="str">
            <v>NULL</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S5</v>
          </cell>
          <cell r="Q158" t="str">
            <v>NULL</v>
          </cell>
          <cell r="R158">
            <v>2</v>
          </cell>
          <cell r="S158" t="str">
            <v>NULL</v>
          </cell>
          <cell r="T158">
            <v>2</v>
          </cell>
          <cell r="U158">
            <v>2</v>
          </cell>
          <cell r="V158">
            <v>1</v>
          </cell>
          <cell r="W158">
            <v>2</v>
          </cell>
          <cell r="X158" t="str">
            <v>Yes</v>
          </cell>
          <cell r="Y158">
            <v>2</v>
          </cell>
          <cell r="Z158" t="str">
            <v>NULL</v>
          </cell>
          <cell r="AB158">
            <v>223</v>
          </cell>
          <cell r="AD158">
            <v>1</v>
          </cell>
          <cell r="AE158" t="str">
            <v>NULL</v>
          </cell>
          <cell r="AF158">
            <v>1</v>
          </cell>
          <cell r="AG158">
            <v>1</v>
          </cell>
          <cell r="AH158" t="str">
            <v>NULL</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B159">
            <v>209</v>
          </cell>
          <cell r="AD159">
            <v>3</v>
          </cell>
          <cell r="AE159" t="str">
            <v>NULL</v>
          </cell>
          <cell r="AF159">
            <v>3</v>
          </cell>
          <cell r="AG159">
            <v>3</v>
          </cell>
          <cell r="AH159" t="str">
            <v>NULL</v>
          </cell>
          <cell r="AI159">
            <v>3</v>
          </cell>
          <cell r="AJ159" t="str">
            <v>NULL</v>
          </cell>
          <cell r="AK159">
            <v>2</v>
          </cell>
          <cell r="AL159">
            <v>9</v>
          </cell>
        </row>
        <row r="160">
          <cell r="A160">
            <v>105942</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B161">
            <v>631</v>
          </cell>
          <cell r="AD161">
            <v>4</v>
          </cell>
          <cell r="AE161" t="str">
            <v>NULL</v>
          </cell>
          <cell r="AF161">
            <v>4</v>
          </cell>
          <cell r="AG161">
            <v>4</v>
          </cell>
          <cell r="AH161" t="str">
            <v>NULL</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B162">
            <v>300</v>
          </cell>
          <cell r="AD162">
            <v>3</v>
          </cell>
          <cell r="AE162" t="str">
            <v>NULL</v>
          </cell>
          <cell r="AF162">
            <v>3</v>
          </cell>
          <cell r="AG162">
            <v>3</v>
          </cell>
          <cell r="AH162" t="str">
            <v>NULL</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S5</v>
          </cell>
          <cell r="Q163" t="str">
            <v>NULL</v>
          </cell>
          <cell r="R163">
            <v>3</v>
          </cell>
          <cell r="S163" t="str">
            <v>NULL</v>
          </cell>
          <cell r="T163">
            <v>3</v>
          </cell>
          <cell r="U163">
            <v>3</v>
          </cell>
          <cell r="V163">
            <v>2</v>
          </cell>
          <cell r="W163">
            <v>3</v>
          </cell>
          <cell r="X163" t="str">
            <v>Yes</v>
          </cell>
          <cell r="Y163">
            <v>3</v>
          </cell>
          <cell r="Z163" t="str">
            <v>NULL</v>
          </cell>
          <cell r="AB163">
            <v>231</v>
          </cell>
          <cell r="AD163">
            <v>2</v>
          </cell>
          <cell r="AE163" t="str">
            <v>NULL</v>
          </cell>
          <cell r="AF163">
            <v>2</v>
          </cell>
          <cell r="AG163">
            <v>2</v>
          </cell>
          <cell r="AH163" t="str">
            <v>NULL</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Yes</v>
          </cell>
          <cell r="Y164">
            <v>2</v>
          </cell>
          <cell r="Z164" t="str">
            <v>NULL</v>
          </cell>
          <cell r="AB164">
            <v>230</v>
          </cell>
          <cell r="AD164">
            <v>3</v>
          </cell>
          <cell r="AE164" t="str">
            <v>NULL</v>
          </cell>
          <cell r="AF164">
            <v>3</v>
          </cell>
          <cell r="AG164">
            <v>3</v>
          </cell>
          <cell r="AH164" t="str">
            <v>NULL</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B165">
            <v>306</v>
          </cell>
          <cell r="AD165">
            <v>4</v>
          </cell>
          <cell r="AE165" t="str">
            <v>NULL</v>
          </cell>
          <cell r="AF165">
            <v>4</v>
          </cell>
          <cell r="AG165">
            <v>4</v>
          </cell>
          <cell r="AH165" t="str">
            <v>NULL</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Yes</v>
          </cell>
          <cell r="Y166" t="str">
            <v>NULL</v>
          </cell>
          <cell r="Z166" t="str">
            <v>NULL</v>
          </cell>
          <cell r="AB166">
            <v>729</v>
          </cell>
          <cell r="AD166">
            <v>3</v>
          </cell>
          <cell r="AE166" t="str">
            <v>NULL</v>
          </cell>
          <cell r="AF166">
            <v>3</v>
          </cell>
          <cell r="AG166">
            <v>3</v>
          </cell>
          <cell r="AH166" t="str">
            <v>NULL</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B167">
            <v>194</v>
          </cell>
          <cell r="AD167">
            <v>4</v>
          </cell>
          <cell r="AE167" t="str">
            <v>NULL</v>
          </cell>
          <cell r="AF167">
            <v>4</v>
          </cell>
          <cell r="AG167">
            <v>4</v>
          </cell>
          <cell r="AH167" t="str">
            <v>NULL</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Yes</v>
          </cell>
          <cell r="Y168">
            <v>2</v>
          </cell>
          <cell r="Z168" t="str">
            <v>NULL</v>
          </cell>
          <cell r="AB168">
            <v>183</v>
          </cell>
          <cell r="AD168">
            <v>3</v>
          </cell>
          <cell r="AE168" t="str">
            <v>NULL</v>
          </cell>
          <cell r="AF168">
            <v>3</v>
          </cell>
          <cell r="AG168">
            <v>3</v>
          </cell>
          <cell r="AH168" t="str">
            <v>NULL</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S5</v>
          </cell>
          <cell r="Q169" t="str">
            <v>NULL</v>
          </cell>
          <cell r="R169">
            <v>3</v>
          </cell>
          <cell r="S169" t="str">
            <v>NULL</v>
          </cell>
          <cell r="T169">
            <v>3</v>
          </cell>
          <cell r="U169">
            <v>3</v>
          </cell>
          <cell r="V169">
            <v>2</v>
          </cell>
          <cell r="W169">
            <v>3</v>
          </cell>
          <cell r="X169" t="str">
            <v>Yes</v>
          </cell>
          <cell r="Y169" t="str">
            <v>NULL</v>
          </cell>
          <cell r="Z169" t="str">
            <v>NULL</v>
          </cell>
          <cell r="AB169">
            <v>883</v>
          </cell>
          <cell r="AD169">
            <v>2</v>
          </cell>
          <cell r="AE169" t="str">
            <v>NULL</v>
          </cell>
          <cell r="AF169">
            <v>2</v>
          </cell>
          <cell r="AG169">
            <v>2</v>
          </cell>
          <cell r="AH169" t="str">
            <v>NULL</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&amp;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S5</v>
          </cell>
          <cell r="Q170" t="str">
            <v>NULL</v>
          </cell>
          <cell r="R170">
            <v>1</v>
          </cell>
          <cell r="S170" t="str">
            <v>NULL</v>
          </cell>
          <cell r="T170">
            <v>1</v>
          </cell>
          <cell r="U170">
            <v>1</v>
          </cell>
          <cell r="V170">
            <v>1</v>
          </cell>
          <cell r="W170">
            <v>1</v>
          </cell>
          <cell r="X170" t="str">
            <v>Yes</v>
          </cell>
          <cell r="Y170">
            <v>1</v>
          </cell>
          <cell r="Z170" t="str">
            <v>NULL</v>
          </cell>
          <cell r="AB170">
            <v>124</v>
          </cell>
          <cell r="AD170">
            <v>2</v>
          </cell>
          <cell r="AE170" t="str">
            <v>NULL</v>
          </cell>
          <cell r="AF170">
            <v>2</v>
          </cell>
          <cell r="AG170">
            <v>2</v>
          </cell>
          <cell r="AH170" t="str">
            <v>NULL</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&amp;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S5</v>
          </cell>
          <cell r="Q171" t="str">
            <v>NULL</v>
          </cell>
          <cell r="R171">
            <v>3</v>
          </cell>
          <cell r="S171" t="str">
            <v>NULL</v>
          </cell>
          <cell r="T171">
            <v>3</v>
          </cell>
          <cell r="U171">
            <v>3</v>
          </cell>
          <cell r="V171">
            <v>2</v>
          </cell>
          <cell r="W171">
            <v>3</v>
          </cell>
          <cell r="X171" t="str">
            <v>Yes</v>
          </cell>
          <cell r="Y171">
            <v>2</v>
          </cell>
          <cell r="Z171" t="str">
            <v>NULL</v>
          </cell>
          <cell r="AB171">
            <v>157</v>
          </cell>
          <cell r="AD171">
            <v>2</v>
          </cell>
          <cell r="AE171" t="str">
            <v>NULL</v>
          </cell>
          <cell r="AF171">
            <v>2</v>
          </cell>
          <cell r="AG171">
            <v>2</v>
          </cell>
          <cell r="AH171" t="str">
            <v>NULL</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&amp;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B172">
            <v>218</v>
          </cell>
          <cell r="AD172">
            <v>3</v>
          </cell>
          <cell r="AE172" t="str">
            <v>NULL</v>
          </cell>
          <cell r="AF172">
            <v>3</v>
          </cell>
          <cell r="AG172">
            <v>3</v>
          </cell>
          <cell r="AH172" t="str">
            <v>NULL</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&amp;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B173">
            <v>256</v>
          </cell>
          <cell r="AD173">
            <v>4</v>
          </cell>
          <cell r="AE173" t="str">
            <v>NULL</v>
          </cell>
          <cell r="AF173">
            <v>4</v>
          </cell>
          <cell r="AG173">
            <v>4</v>
          </cell>
          <cell r="AH173" t="str">
            <v>NULL</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&amp;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B174">
            <v>224</v>
          </cell>
          <cell r="AD174">
            <v>4</v>
          </cell>
          <cell r="AE174" t="str">
            <v>NULL</v>
          </cell>
          <cell r="AF174">
            <v>4</v>
          </cell>
          <cell r="AG174">
            <v>4</v>
          </cell>
          <cell r="AH174" t="str">
            <v>NULL</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&amp;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B175">
            <v>294</v>
          </cell>
          <cell r="AD175">
            <v>3</v>
          </cell>
          <cell r="AE175" t="str">
            <v>NULL</v>
          </cell>
          <cell r="AF175">
            <v>3</v>
          </cell>
          <cell r="AG175">
            <v>3</v>
          </cell>
          <cell r="AH175" t="str">
            <v>NULL</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&amp;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B176">
            <v>305</v>
          </cell>
          <cell r="AD176">
            <v>4</v>
          </cell>
          <cell r="AE176" t="str">
            <v>NULL</v>
          </cell>
          <cell r="AF176">
            <v>4</v>
          </cell>
          <cell r="AG176">
            <v>4</v>
          </cell>
          <cell r="AH176" t="str">
            <v>NULL</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&amp;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Yes</v>
          </cell>
          <cell r="Y177">
            <v>2</v>
          </cell>
          <cell r="Z177" t="str">
            <v>NULL</v>
          </cell>
          <cell r="AB177">
            <v>220</v>
          </cell>
          <cell r="AD177">
            <v>3</v>
          </cell>
          <cell r="AE177" t="str">
            <v>NULL</v>
          </cell>
          <cell r="AF177">
            <v>3</v>
          </cell>
          <cell r="AG177">
            <v>3</v>
          </cell>
          <cell r="AH177" t="str">
            <v>NULL</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&amp;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B178">
            <v>285</v>
          </cell>
          <cell r="AD178">
            <v>3</v>
          </cell>
          <cell r="AE178" t="str">
            <v>NULL</v>
          </cell>
          <cell r="AF178">
            <v>3</v>
          </cell>
          <cell r="AG178">
            <v>3</v>
          </cell>
          <cell r="AH178" t="str">
            <v>NULL</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&amp;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B179">
            <v>273</v>
          </cell>
          <cell r="AD179">
            <v>4</v>
          </cell>
          <cell r="AE179" t="str">
            <v>NULL</v>
          </cell>
          <cell r="AF179">
            <v>4</v>
          </cell>
          <cell r="AG179">
            <v>4</v>
          </cell>
          <cell r="AH179" t="str">
            <v>NULL</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&amp;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B180">
            <v>527</v>
          </cell>
          <cell r="AD180">
            <v>3</v>
          </cell>
          <cell r="AE180" t="str">
            <v>NULL</v>
          </cell>
          <cell r="AF180">
            <v>3</v>
          </cell>
          <cell r="AG180">
            <v>3</v>
          </cell>
          <cell r="AH180" t="str">
            <v>NULL</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&amp;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B181">
            <v>309</v>
          </cell>
          <cell r="AD181">
            <v>3</v>
          </cell>
          <cell r="AE181" t="str">
            <v>NULL</v>
          </cell>
          <cell r="AF181">
            <v>3</v>
          </cell>
          <cell r="AG181">
            <v>3</v>
          </cell>
          <cell r="AH181" t="str">
            <v>NULL</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&amp;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B182">
            <v>224</v>
          </cell>
          <cell r="AD182">
            <v>3</v>
          </cell>
          <cell r="AE182" t="str">
            <v>NULL</v>
          </cell>
          <cell r="AF182">
            <v>3</v>
          </cell>
          <cell r="AG182">
            <v>3</v>
          </cell>
          <cell r="AH182" t="str">
            <v>NULL</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&amp;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B183">
            <v>468</v>
          </cell>
          <cell r="AD183">
            <v>4</v>
          </cell>
          <cell r="AE183" t="str">
            <v>NULL</v>
          </cell>
          <cell r="AF183">
            <v>3</v>
          </cell>
          <cell r="AG183">
            <v>3</v>
          </cell>
          <cell r="AH183" t="str">
            <v>NULL</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&amp;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B184">
            <v>942</v>
          </cell>
          <cell r="AD184">
            <v>4</v>
          </cell>
          <cell r="AE184" t="str">
            <v>NULL</v>
          </cell>
          <cell r="AF184">
            <v>4</v>
          </cell>
          <cell r="AG184">
            <v>4</v>
          </cell>
          <cell r="AH184" t="str">
            <v>NULL</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&amp; Humber</v>
          </cell>
          <cell r="F185" t="str">
            <v>Rotherham</v>
          </cell>
          <cell r="G185" t="str">
            <v>Rotherham</v>
          </cell>
          <cell r="H185" t="str">
            <v>S61 2RA</v>
          </cell>
          <cell r="I185" t="str">
            <v>Community Special School</v>
          </cell>
          <cell r="J185" t="str">
            <v>Not Applicable</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B185">
            <v>61</v>
          </cell>
          <cell r="AD185">
            <v>4</v>
          </cell>
          <cell r="AE185" t="str">
            <v>NULL</v>
          </cell>
          <cell r="AF185">
            <v>4</v>
          </cell>
          <cell r="AG185">
            <v>4</v>
          </cell>
          <cell r="AH185" t="str">
            <v>NULL</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&amp;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B186">
            <v>286</v>
          </cell>
          <cell r="AD186">
            <v>3</v>
          </cell>
          <cell r="AE186" t="str">
            <v>NULL</v>
          </cell>
          <cell r="AF186">
            <v>3</v>
          </cell>
          <cell r="AG186">
            <v>3</v>
          </cell>
          <cell r="AH186" t="str">
            <v>NULL</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&amp;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Yes</v>
          </cell>
          <cell r="Y187" t="str">
            <v>NULL</v>
          </cell>
          <cell r="Z187" t="str">
            <v>NULL</v>
          </cell>
          <cell r="AB187">
            <v>349</v>
          </cell>
          <cell r="AD187">
            <v>2</v>
          </cell>
          <cell r="AE187" t="str">
            <v>NULL</v>
          </cell>
          <cell r="AF187">
            <v>2</v>
          </cell>
          <cell r="AG187">
            <v>2</v>
          </cell>
          <cell r="AH187" t="str">
            <v>NULL</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&amp;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Yes</v>
          </cell>
          <cell r="Y188">
            <v>3</v>
          </cell>
          <cell r="Z188" t="str">
            <v>NULL</v>
          </cell>
          <cell r="AB188">
            <v>361</v>
          </cell>
          <cell r="AD188">
            <v>3</v>
          </cell>
          <cell r="AE188" t="str">
            <v>NULL</v>
          </cell>
          <cell r="AF188">
            <v>3</v>
          </cell>
          <cell r="AG188">
            <v>3</v>
          </cell>
          <cell r="AH188" t="str">
            <v>NULL</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&amp;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Yes</v>
          </cell>
          <cell r="Y189">
            <v>2</v>
          </cell>
          <cell r="Z189" t="str">
            <v>NULL</v>
          </cell>
          <cell r="AB189">
            <v>221</v>
          </cell>
          <cell r="AD189">
            <v>3</v>
          </cell>
          <cell r="AE189" t="str">
            <v>NULL</v>
          </cell>
          <cell r="AF189">
            <v>3</v>
          </cell>
          <cell r="AG189">
            <v>3</v>
          </cell>
          <cell r="AH189" t="str">
            <v>NULL</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&amp;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Yes</v>
          </cell>
          <cell r="Y190">
            <v>2</v>
          </cell>
          <cell r="Z190" t="str">
            <v>NULL</v>
          </cell>
          <cell r="AB190">
            <v>425</v>
          </cell>
          <cell r="AD190">
            <v>3</v>
          </cell>
          <cell r="AE190" t="str">
            <v>NULL</v>
          </cell>
          <cell r="AF190">
            <v>3</v>
          </cell>
          <cell r="AG190">
            <v>3</v>
          </cell>
          <cell r="AH190" t="str">
            <v>NULL</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&amp;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Yes</v>
          </cell>
          <cell r="Y191">
            <v>3</v>
          </cell>
          <cell r="Z191" t="str">
            <v>NULL</v>
          </cell>
          <cell r="AB191">
            <v>528</v>
          </cell>
          <cell r="AD191">
            <v>3</v>
          </cell>
          <cell r="AE191" t="str">
            <v>NULL</v>
          </cell>
          <cell r="AF191">
            <v>3</v>
          </cell>
          <cell r="AG191">
            <v>3</v>
          </cell>
          <cell r="AH191" t="str">
            <v>NULL</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&amp;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Yes</v>
          </cell>
          <cell r="Y192" t="str">
            <v>NULL</v>
          </cell>
          <cell r="Z192" t="str">
            <v>NULL</v>
          </cell>
          <cell r="AB192">
            <v>212</v>
          </cell>
          <cell r="AD192">
            <v>2</v>
          </cell>
          <cell r="AE192" t="str">
            <v>NULL</v>
          </cell>
          <cell r="AF192">
            <v>2</v>
          </cell>
          <cell r="AG192">
            <v>2</v>
          </cell>
          <cell r="AH192" t="str">
            <v>NULL</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&amp;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Yes</v>
          </cell>
          <cell r="Y193">
            <v>3</v>
          </cell>
          <cell r="Z193" t="str">
            <v>NULL</v>
          </cell>
          <cell r="AB193">
            <v>249</v>
          </cell>
          <cell r="AD193">
            <v>4</v>
          </cell>
          <cell r="AE193" t="str">
            <v>NULL</v>
          </cell>
          <cell r="AF193">
            <v>4</v>
          </cell>
          <cell r="AG193">
            <v>4</v>
          </cell>
          <cell r="AH193" t="str">
            <v>NULL</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&amp;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Yes</v>
          </cell>
          <cell r="Y194" t="str">
            <v>NULL</v>
          </cell>
          <cell r="Z194" t="str">
            <v>NULL</v>
          </cell>
          <cell r="AB194">
            <v>456</v>
          </cell>
          <cell r="AD194">
            <v>2</v>
          </cell>
          <cell r="AE194" t="str">
            <v>NULL</v>
          </cell>
          <cell r="AF194">
            <v>2</v>
          </cell>
          <cell r="AG194">
            <v>2</v>
          </cell>
          <cell r="AH194" t="str">
            <v>NULL</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&amp;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B195">
            <v>442</v>
          </cell>
          <cell r="AD195">
            <v>4</v>
          </cell>
          <cell r="AE195" t="str">
            <v>NULL</v>
          </cell>
          <cell r="AF195">
            <v>4</v>
          </cell>
          <cell r="AG195">
            <v>4</v>
          </cell>
          <cell r="AH195" t="str">
            <v>NULL</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&amp;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B196">
            <v>221</v>
          </cell>
          <cell r="AD196">
            <v>3</v>
          </cell>
          <cell r="AE196" t="str">
            <v>NULL</v>
          </cell>
          <cell r="AF196">
            <v>3</v>
          </cell>
          <cell r="AG196">
            <v>3</v>
          </cell>
          <cell r="AH196" t="str">
            <v>NULL</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&amp;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B197">
            <v>208</v>
          </cell>
          <cell r="AD197">
            <v>3</v>
          </cell>
          <cell r="AE197" t="str">
            <v>NULL</v>
          </cell>
          <cell r="AF197">
            <v>3</v>
          </cell>
          <cell r="AG197">
            <v>3</v>
          </cell>
          <cell r="AH197" t="str">
            <v>NULL</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&amp;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Yes</v>
          </cell>
          <cell r="Y198" t="str">
            <v>NULL</v>
          </cell>
          <cell r="Z198" t="str">
            <v>NULL</v>
          </cell>
          <cell r="AB198">
            <v>240</v>
          </cell>
          <cell r="AD198">
            <v>2</v>
          </cell>
          <cell r="AE198" t="str">
            <v>NULL</v>
          </cell>
          <cell r="AF198">
            <v>2</v>
          </cell>
          <cell r="AG198">
            <v>2</v>
          </cell>
          <cell r="AH198" t="str">
            <v>NULL</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&amp;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S5</v>
          </cell>
          <cell r="Q199" t="str">
            <v>NULL</v>
          </cell>
          <cell r="R199">
            <v>3</v>
          </cell>
          <cell r="S199" t="str">
            <v>NULL</v>
          </cell>
          <cell r="T199">
            <v>3</v>
          </cell>
          <cell r="U199">
            <v>3</v>
          </cell>
          <cell r="V199">
            <v>3</v>
          </cell>
          <cell r="W199">
            <v>3</v>
          </cell>
          <cell r="X199" t="str">
            <v>Yes</v>
          </cell>
          <cell r="Y199" t="str">
            <v>NULL</v>
          </cell>
          <cell r="Z199">
            <v>3</v>
          </cell>
          <cell r="AB199">
            <v>1461</v>
          </cell>
          <cell r="AD199">
            <v>4</v>
          </cell>
          <cell r="AE199" t="str">
            <v>NULL</v>
          </cell>
          <cell r="AF199">
            <v>3</v>
          </cell>
          <cell r="AG199">
            <v>3</v>
          </cell>
          <cell r="AH199" t="str">
            <v>NULL</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&amp;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B200">
            <v>1707</v>
          </cell>
          <cell r="AD200">
            <v>4</v>
          </cell>
          <cell r="AE200" t="str">
            <v>NULL</v>
          </cell>
          <cell r="AF200">
            <v>4</v>
          </cell>
          <cell r="AG200">
            <v>4</v>
          </cell>
          <cell r="AH200" t="str">
            <v>NULL</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&amp;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Yes</v>
          </cell>
          <cell r="Y201" t="str">
            <v>NULL</v>
          </cell>
          <cell r="Z201">
            <v>3</v>
          </cell>
          <cell r="AB201">
            <v>1066</v>
          </cell>
          <cell r="AD201">
            <v>3</v>
          </cell>
          <cell r="AE201" t="str">
            <v>NULL</v>
          </cell>
          <cell r="AF201">
            <v>3</v>
          </cell>
          <cell r="AG201">
            <v>3</v>
          </cell>
          <cell r="AH201" t="str">
            <v>NULL</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&amp;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Yes</v>
          </cell>
          <cell r="Y202" t="str">
            <v>NULL</v>
          </cell>
          <cell r="Z202" t="str">
            <v>NULL</v>
          </cell>
          <cell r="AB202">
            <v>232</v>
          </cell>
          <cell r="AD202">
            <v>2</v>
          </cell>
          <cell r="AE202" t="str">
            <v>NULL</v>
          </cell>
          <cell r="AF202">
            <v>2</v>
          </cell>
          <cell r="AG202">
            <v>2</v>
          </cell>
          <cell r="AH202" t="str">
            <v>NULL</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&amp;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B203">
            <v>315</v>
          </cell>
          <cell r="AD203">
            <v>3</v>
          </cell>
          <cell r="AE203" t="str">
            <v>NULL</v>
          </cell>
          <cell r="AF203">
            <v>3</v>
          </cell>
          <cell r="AG203">
            <v>3</v>
          </cell>
          <cell r="AH203" t="str">
            <v>NULL</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&amp;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B204">
            <v>192</v>
          </cell>
          <cell r="AD204">
            <v>3</v>
          </cell>
          <cell r="AE204" t="str">
            <v>NULL</v>
          </cell>
          <cell r="AF204">
            <v>3</v>
          </cell>
          <cell r="AG204">
            <v>3</v>
          </cell>
          <cell r="AH204" t="str">
            <v>NULL</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&amp;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B205">
            <v>1196</v>
          </cell>
          <cell r="AD205">
            <v>3</v>
          </cell>
          <cell r="AE205" t="str">
            <v>NULL</v>
          </cell>
          <cell r="AF205">
            <v>3</v>
          </cell>
          <cell r="AG205">
            <v>3</v>
          </cell>
          <cell r="AH205" t="str">
            <v>NULL</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&amp;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Yes</v>
          </cell>
          <cell r="Y206" t="str">
            <v>NULL</v>
          </cell>
          <cell r="Z206" t="str">
            <v>NULL</v>
          </cell>
          <cell r="AB206">
            <v>75</v>
          </cell>
          <cell r="AD206">
            <v>2</v>
          </cell>
          <cell r="AE206" t="str">
            <v>NULL</v>
          </cell>
          <cell r="AF206">
            <v>2</v>
          </cell>
          <cell r="AG206">
            <v>2</v>
          </cell>
          <cell r="AH206" t="str">
            <v>NULL</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&amp;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Yes</v>
          </cell>
          <cell r="Y207" t="str">
            <v>NULL</v>
          </cell>
          <cell r="Z207" t="str">
            <v>NULL</v>
          </cell>
          <cell r="AB207">
            <v>94</v>
          </cell>
          <cell r="AD207">
            <v>2</v>
          </cell>
          <cell r="AE207" t="str">
            <v>NULL</v>
          </cell>
          <cell r="AF207">
            <v>2</v>
          </cell>
          <cell r="AG207">
            <v>2</v>
          </cell>
          <cell r="AH207" t="str">
            <v>NULL</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&amp;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Yes</v>
          </cell>
          <cell r="Y208" t="str">
            <v>NULL</v>
          </cell>
          <cell r="Z208" t="str">
            <v>NULL</v>
          </cell>
          <cell r="AB208">
            <v>277</v>
          </cell>
          <cell r="AD208">
            <v>2</v>
          </cell>
          <cell r="AE208" t="str">
            <v>NULL</v>
          </cell>
          <cell r="AF208">
            <v>2</v>
          </cell>
          <cell r="AG208">
            <v>2</v>
          </cell>
          <cell r="AH208" t="str">
            <v>NULL</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&amp;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Yes</v>
          </cell>
          <cell r="Y209">
            <v>3</v>
          </cell>
          <cell r="Z209" t="str">
            <v>NULL</v>
          </cell>
          <cell r="AB209">
            <v>239</v>
          </cell>
          <cell r="AD209">
            <v>3</v>
          </cell>
          <cell r="AE209" t="str">
            <v>NULL</v>
          </cell>
          <cell r="AF209">
            <v>3</v>
          </cell>
          <cell r="AG209">
            <v>3</v>
          </cell>
          <cell r="AH209" t="str">
            <v>NULL</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&amp; Humber</v>
          </cell>
          <cell r="F210" t="str">
            <v>Kirklees</v>
          </cell>
          <cell r="G210" t="str">
            <v>Huddersfield</v>
          </cell>
          <cell r="H210" t="str">
            <v>HD5 8PQ</v>
          </cell>
          <cell r="I210" t="str">
            <v>Community School</v>
          </cell>
          <cell r="J210" t="str">
            <v>All Through</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B210">
            <v>694</v>
          </cell>
          <cell r="AD210">
            <v>3</v>
          </cell>
          <cell r="AE210" t="str">
            <v>NULL</v>
          </cell>
          <cell r="AF210">
            <v>3</v>
          </cell>
          <cell r="AG210">
            <v>3</v>
          </cell>
          <cell r="AH210" t="str">
            <v>NULL</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&amp;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Yes</v>
          </cell>
          <cell r="Y211" t="str">
            <v>NULL</v>
          </cell>
          <cell r="Z211" t="str">
            <v>NULL</v>
          </cell>
          <cell r="AB211">
            <v>1212</v>
          </cell>
          <cell r="AD211">
            <v>3</v>
          </cell>
          <cell r="AE211" t="str">
            <v>NULL</v>
          </cell>
          <cell r="AF211">
            <v>3</v>
          </cell>
          <cell r="AG211">
            <v>3</v>
          </cell>
          <cell r="AH211" t="str">
            <v>NULL</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&amp;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S5</v>
          </cell>
          <cell r="Q212" t="str">
            <v>NULL</v>
          </cell>
          <cell r="R212">
            <v>2</v>
          </cell>
          <cell r="S212" t="str">
            <v>NULL</v>
          </cell>
          <cell r="T212">
            <v>2</v>
          </cell>
          <cell r="U212">
            <v>2</v>
          </cell>
          <cell r="V212">
            <v>2</v>
          </cell>
          <cell r="W212">
            <v>2</v>
          </cell>
          <cell r="X212" t="str">
            <v>Yes</v>
          </cell>
          <cell r="Y212" t="str">
            <v>NULL</v>
          </cell>
          <cell r="Z212" t="str">
            <v>NULL</v>
          </cell>
          <cell r="AB212">
            <v>526</v>
          </cell>
          <cell r="AD212">
            <v>4</v>
          </cell>
          <cell r="AE212" t="str">
            <v>NULL</v>
          </cell>
          <cell r="AF212">
            <v>4</v>
          </cell>
          <cell r="AG212">
            <v>4</v>
          </cell>
          <cell r="AH212" t="str">
            <v>NULL</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&amp; Humber</v>
          </cell>
          <cell r="F213" t="str">
            <v>Kirklees</v>
          </cell>
          <cell r="G213" t="str">
            <v>Huddersfield</v>
          </cell>
          <cell r="H213" t="str">
            <v>HD5 8JE</v>
          </cell>
          <cell r="I213" t="str">
            <v>Community Special School</v>
          </cell>
          <cell r="J213" t="str">
            <v>Not Applicable</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Yes</v>
          </cell>
          <cell r="Y213" t="str">
            <v>NULL</v>
          </cell>
          <cell r="Z213" t="str">
            <v>NULL</v>
          </cell>
          <cell r="AB213">
            <v>140</v>
          </cell>
          <cell r="AD213">
            <v>3</v>
          </cell>
          <cell r="AE213" t="str">
            <v>NULL</v>
          </cell>
          <cell r="AF213">
            <v>3</v>
          </cell>
          <cell r="AG213">
            <v>3</v>
          </cell>
          <cell r="AH213" t="str">
            <v>NULL</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&amp;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Yes</v>
          </cell>
          <cell r="Y214" t="str">
            <v>NULL</v>
          </cell>
          <cell r="Z214" t="str">
            <v>NULL</v>
          </cell>
          <cell r="AB214">
            <v>247</v>
          </cell>
          <cell r="AD214">
            <v>2</v>
          </cell>
          <cell r="AE214" t="str">
            <v>NULL</v>
          </cell>
          <cell r="AF214">
            <v>2</v>
          </cell>
          <cell r="AG214">
            <v>2</v>
          </cell>
          <cell r="AH214" t="str">
            <v>NULL</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&amp;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Yes</v>
          </cell>
          <cell r="Y215">
            <v>2</v>
          </cell>
          <cell r="Z215" t="str">
            <v>NULL</v>
          </cell>
          <cell r="AB215">
            <v>228</v>
          </cell>
          <cell r="AD215">
            <v>3</v>
          </cell>
          <cell r="AE215" t="str">
            <v>NULL</v>
          </cell>
          <cell r="AF215">
            <v>3</v>
          </cell>
          <cell r="AG215">
            <v>3</v>
          </cell>
          <cell r="AH215" t="str">
            <v>NULL</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&amp;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Yes</v>
          </cell>
          <cell r="Y216">
            <v>2</v>
          </cell>
          <cell r="Z216" t="str">
            <v>NULL</v>
          </cell>
          <cell r="AB216">
            <v>193</v>
          </cell>
          <cell r="AD216">
            <v>3</v>
          </cell>
          <cell r="AE216" t="str">
            <v>NULL</v>
          </cell>
          <cell r="AF216">
            <v>3</v>
          </cell>
          <cell r="AG216">
            <v>3</v>
          </cell>
          <cell r="AH216" t="str">
            <v>NULL</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&amp;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Yes</v>
          </cell>
          <cell r="Y217">
            <v>2</v>
          </cell>
          <cell r="Z217" t="str">
            <v>NULL</v>
          </cell>
          <cell r="AB217">
            <v>727</v>
          </cell>
          <cell r="AD217">
            <v>3</v>
          </cell>
          <cell r="AE217" t="str">
            <v>NULL</v>
          </cell>
          <cell r="AF217">
            <v>3</v>
          </cell>
          <cell r="AG217">
            <v>3</v>
          </cell>
          <cell r="AH217" t="str">
            <v>NULL</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&amp;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Yes</v>
          </cell>
          <cell r="Y218">
            <v>3</v>
          </cell>
          <cell r="Z218" t="str">
            <v>NULL</v>
          </cell>
          <cell r="AB218">
            <v>236</v>
          </cell>
          <cell r="AD218">
            <v>3</v>
          </cell>
          <cell r="AE218" t="str">
            <v>NULL</v>
          </cell>
          <cell r="AF218">
            <v>3</v>
          </cell>
          <cell r="AG218">
            <v>3</v>
          </cell>
          <cell r="AH218" t="str">
            <v>NULL</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&amp;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B219">
            <v>1080</v>
          </cell>
          <cell r="AD219">
            <v>4</v>
          </cell>
          <cell r="AE219" t="str">
            <v>NULL</v>
          </cell>
          <cell r="AF219">
            <v>3</v>
          </cell>
          <cell r="AG219">
            <v>3</v>
          </cell>
          <cell r="AH219" t="str">
            <v>NULL</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&amp;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B220">
            <v>908</v>
          </cell>
          <cell r="AD220">
            <v>3</v>
          </cell>
          <cell r="AE220" t="str">
            <v>NULL</v>
          </cell>
          <cell r="AF220">
            <v>3</v>
          </cell>
          <cell r="AG220">
            <v>3</v>
          </cell>
          <cell r="AH220" t="str">
            <v>NULL</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&amp; Humber</v>
          </cell>
          <cell r="F221" t="str">
            <v>Leeds</v>
          </cell>
          <cell r="G221" t="str">
            <v>Leeds Central</v>
          </cell>
          <cell r="H221" t="str">
            <v>LS10 3JP</v>
          </cell>
          <cell r="I221" t="str">
            <v>Community Special School</v>
          </cell>
          <cell r="J221" t="str">
            <v>Not Applicable</v>
          </cell>
          <cell r="K221" t="str">
            <v>Has a sixth form</v>
          </cell>
          <cell r="L221">
            <v>10003741</v>
          </cell>
          <cell r="M221">
            <v>42312</v>
          </cell>
          <cell r="N221">
            <v>42313</v>
          </cell>
          <cell r="O221" t="str">
            <v>Maintained Academy and School Short inspection</v>
          </cell>
          <cell r="P221" t="str">
            <v>Schools - S5</v>
          </cell>
          <cell r="Q221" t="str">
            <v>NULL</v>
          </cell>
          <cell r="R221">
            <v>3</v>
          </cell>
          <cell r="S221" t="str">
            <v>NULL</v>
          </cell>
          <cell r="T221">
            <v>3</v>
          </cell>
          <cell r="U221">
            <v>3</v>
          </cell>
          <cell r="V221">
            <v>3</v>
          </cell>
          <cell r="W221">
            <v>3</v>
          </cell>
          <cell r="X221" t="str">
            <v>Yes</v>
          </cell>
          <cell r="Y221">
            <v>3</v>
          </cell>
          <cell r="Z221">
            <v>3</v>
          </cell>
          <cell r="AB221">
            <v>162</v>
          </cell>
          <cell r="AD221">
            <v>2</v>
          </cell>
          <cell r="AE221" t="str">
            <v>NULL</v>
          </cell>
          <cell r="AF221">
            <v>2</v>
          </cell>
          <cell r="AG221">
            <v>2</v>
          </cell>
          <cell r="AH221" t="str">
            <v>NULL</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&amp; Humber</v>
          </cell>
          <cell r="F222" t="str">
            <v>Leeds</v>
          </cell>
          <cell r="G222" t="str">
            <v>Leeds North East</v>
          </cell>
          <cell r="H222" t="str">
            <v>LS8 2LJ</v>
          </cell>
          <cell r="I222" t="str">
            <v>Community Special School</v>
          </cell>
          <cell r="J222" t="str">
            <v>Not Applicable</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B222">
            <v>99</v>
          </cell>
          <cell r="AD222">
            <v>4</v>
          </cell>
          <cell r="AE222" t="str">
            <v>NULL</v>
          </cell>
          <cell r="AF222">
            <v>4</v>
          </cell>
          <cell r="AG222">
            <v>4</v>
          </cell>
          <cell r="AH222" t="str">
            <v>NULL</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&amp;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B223">
            <v>269</v>
          </cell>
          <cell r="AD223">
            <v>3</v>
          </cell>
          <cell r="AE223" t="str">
            <v>NULL</v>
          </cell>
          <cell r="AF223">
            <v>3</v>
          </cell>
          <cell r="AG223">
            <v>3</v>
          </cell>
          <cell r="AH223" t="str">
            <v>NULL</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&amp;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B224">
            <v>348</v>
          </cell>
          <cell r="AD224">
            <v>3</v>
          </cell>
          <cell r="AE224" t="str">
            <v>NULL</v>
          </cell>
          <cell r="AF224">
            <v>3</v>
          </cell>
          <cell r="AG224">
            <v>3</v>
          </cell>
          <cell r="AH224" t="str">
            <v>NULL</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&amp;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S5</v>
          </cell>
          <cell r="Q225" t="str">
            <v>NULL</v>
          </cell>
          <cell r="R225">
            <v>3</v>
          </cell>
          <cell r="S225" t="str">
            <v>NULL</v>
          </cell>
          <cell r="T225">
            <v>3</v>
          </cell>
          <cell r="U225">
            <v>3</v>
          </cell>
          <cell r="V225">
            <v>2</v>
          </cell>
          <cell r="W225">
            <v>3</v>
          </cell>
          <cell r="X225" t="str">
            <v>Yes</v>
          </cell>
          <cell r="Y225">
            <v>3</v>
          </cell>
          <cell r="Z225" t="str">
            <v>NULL</v>
          </cell>
          <cell r="AB225">
            <v>168</v>
          </cell>
          <cell r="AD225">
            <v>2</v>
          </cell>
          <cell r="AE225" t="str">
            <v>NULL</v>
          </cell>
          <cell r="AF225">
            <v>2</v>
          </cell>
          <cell r="AG225">
            <v>2</v>
          </cell>
          <cell r="AH225" t="str">
            <v>NULL</v>
          </cell>
          <cell r="AI225">
            <v>2</v>
          </cell>
          <cell r="AJ225" t="str">
            <v>NULL</v>
          </cell>
          <cell r="AK225">
            <v>3</v>
          </cell>
          <cell r="AL225">
            <v>9</v>
          </cell>
        </row>
        <row r="226">
          <cell r="A226">
            <v>108355</v>
          </cell>
          <cell r="B226">
            <v>3902193</v>
          </cell>
          <cell r="C226" t="str">
            <v>Ryton Junior School</v>
          </cell>
          <cell r="D226" t="str">
            <v>North East</v>
          </cell>
          <cell r="E226" t="str">
            <v>North East, Yorkshire &amp;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S5</v>
          </cell>
          <cell r="Q226" t="str">
            <v>NULL</v>
          </cell>
          <cell r="R226">
            <v>2</v>
          </cell>
          <cell r="S226" t="str">
            <v>NULL</v>
          </cell>
          <cell r="T226">
            <v>2</v>
          </cell>
          <cell r="U226">
            <v>2</v>
          </cell>
          <cell r="V226">
            <v>2</v>
          </cell>
          <cell r="W226">
            <v>2</v>
          </cell>
          <cell r="X226" t="str">
            <v>Yes</v>
          </cell>
          <cell r="Y226" t="str">
            <v>NULL</v>
          </cell>
          <cell r="Z226" t="str">
            <v>NULL</v>
          </cell>
          <cell r="AB226">
            <v>202</v>
          </cell>
          <cell r="AD226">
            <v>4</v>
          </cell>
          <cell r="AE226" t="str">
            <v>NULL</v>
          </cell>
          <cell r="AF226">
            <v>3</v>
          </cell>
          <cell r="AG226">
            <v>3</v>
          </cell>
          <cell r="AH226" t="str">
            <v>NULL</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&amp;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S5</v>
          </cell>
          <cell r="Q227" t="str">
            <v>NULL</v>
          </cell>
          <cell r="R227">
            <v>3</v>
          </cell>
          <cell r="S227" t="str">
            <v>NULL</v>
          </cell>
          <cell r="T227">
            <v>3</v>
          </cell>
          <cell r="U227">
            <v>3</v>
          </cell>
          <cell r="V227">
            <v>2</v>
          </cell>
          <cell r="W227">
            <v>3</v>
          </cell>
          <cell r="X227" t="str">
            <v>Yes</v>
          </cell>
          <cell r="Y227">
            <v>3</v>
          </cell>
          <cell r="Z227" t="str">
            <v>NULL</v>
          </cell>
          <cell r="AB227">
            <v>208</v>
          </cell>
          <cell r="AD227">
            <v>2</v>
          </cell>
          <cell r="AE227" t="str">
            <v>NULL</v>
          </cell>
          <cell r="AF227">
            <v>2</v>
          </cell>
          <cell r="AG227">
            <v>2</v>
          </cell>
          <cell r="AH227" t="str">
            <v>NULL</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&amp;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S5</v>
          </cell>
          <cell r="Q228" t="str">
            <v>NULL</v>
          </cell>
          <cell r="R228">
            <v>2</v>
          </cell>
          <cell r="S228" t="str">
            <v>NULL</v>
          </cell>
          <cell r="T228">
            <v>2</v>
          </cell>
          <cell r="U228">
            <v>2</v>
          </cell>
          <cell r="V228">
            <v>2</v>
          </cell>
          <cell r="W228">
            <v>2</v>
          </cell>
          <cell r="X228" t="str">
            <v>Yes</v>
          </cell>
          <cell r="Y228">
            <v>2</v>
          </cell>
          <cell r="Z228" t="str">
            <v>NULL</v>
          </cell>
          <cell r="AB228">
            <v>205</v>
          </cell>
          <cell r="AD228">
            <v>2</v>
          </cell>
          <cell r="AE228" t="str">
            <v>NULL</v>
          </cell>
          <cell r="AF228">
            <v>2</v>
          </cell>
          <cell r="AG228">
            <v>2</v>
          </cell>
          <cell r="AH228" t="str">
            <v>NULL</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&amp;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S5</v>
          </cell>
          <cell r="Q229" t="str">
            <v>NULL</v>
          </cell>
          <cell r="R229">
            <v>3</v>
          </cell>
          <cell r="S229" t="str">
            <v>NULL</v>
          </cell>
          <cell r="T229">
            <v>3</v>
          </cell>
          <cell r="U229">
            <v>3</v>
          </cell>
          <cell r="V229">
            <v>2</v>
          </cell>
          <cell r="W229">
            <v>3</v>
          </cell>
          <cell r="X229" t="str">
            <v>Yes</v>
          </cell>
          <cell r="Y229">
            <v>3</v>
          </cell>
          <cell r="Z229" t="str">
            <v>NULL</v>
          </cell>
          <cell r="AB229">
            <v>162</v>
          </cell>
          <cell r="AD229">
            <v>2</v>
          </cell>
          <cell r="AE229" t="str">
            <v>NULL</v>
          </cell>
          <cell r="AF229">
            <v>2</v>
          </cell>
          <cell r="AG229">
            <v>2</v>
          </cell>
          <cell r="AH229" t="str">
            <v>NULL</v>
          </cell>
          <cell r="AI229">
            <v>2</v>
          </cell>
          <cell r="AJ229" t="str">
            <v>NULL</v>
          </cell>
          <cell r="AK229">
            <v>2</v>
          </cell>
          <cell r="AL229">
            <v>9</v>
          </cell>
        </row>
        <row r="230">
          <cell r="A230">
            <v>108628</v>
          </cell>
          <cell r="B230">
            <v>3924008</v>
          </cell>
          <cell r="C230" t="str">
            <v>Norham High School</v>
          </cell>
          <cell r="D230" t="str">
            <v>North East</v>
          </cell>
          <cell r="E230" t="str">
            <v>North East, Yorkshire &amp;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B230">
            <v>385</v>
          </cell>
          <cell r="AD230">
            <v>4</v>
          </cell>
          <cell r="AE230" t="str">
            <v>NULL</v>
          </cell>
          <cell r="AF230">
            <v>4</v>
          </cell>
          <cell r="AG230">
            <v>4</v>
          </cell>
          <cell r="AH230" t="str">
            <v>NULL</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&amp;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S5</v>
          </cell>
          <cell r="Q231" t="str">
            <v>NULL</v>
          </cell>
          <cell r="R231">
            <v>4</v>
          </cell>
          <cell r="S231" t="str">
            <v>SM</v>
          </cell>
          <cell r="T231">
            <v>4</v>
          </cell>
          <cell r="U231">
            <v>4</v>
          </cell>
          <cell r="V231">
            <v>3</v>
          </cell>
          <cell r="W231">
            <v>4</v>
          </cell>
          <cell r="X231" t="str">
            <v>Yes</v>
          </cell>
          <cell r="Y231" t="str">
            <v>NULL</v>
          </cell>
          <cell r="Z231">
            <v>3</v>
          </cell>
          <cell r="AB231">
            <v>511</v>
          </cell>
          <cell r="AD231">
            <v>2</v>
          </cell>
          <cell r="AE231" t="str">
            <v>NULL</v>
          </cell>
          <cell r="AF231">
            <v>2</v>
          </cell>
          <cell r="AG231">
            <v>2</v>
          </cell>
          <cell r="AH231" t="str">
            <v>NULL</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&amp;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Yes</v>
          </cell>
          <cell r="Y232" t="str">
            <v>NULL</v>
          </cell>
          <cell r="Z232" t="str">
            <v>NULL</v>
          </cell>
          <cell r="AB232">
            <v>234</v>
          </cell>
          <cell r="AD232">
            <v>3</v>
          </cell>
          <cell r="AE232" t="str">
            <v>NULL</v>
          </cell>
          <cell r="AF232">
            <v>3</v>
          </cell>
          <cell r="AG232">
            <v>3</v>
          </cell>
          <cell r="AH232" t="str">
            <v>NULL</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&amp;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Yes</v>
          </cell>
          <cell r="Y233">
            <v>2</v>
          </cell>
          <cell r="Z233" t="str">
            <v>NULL</v>
          </cell>
          <cell r="AB233">
            <v>81</v>
          </cell>
          <cell r="AD233">
            <v>4</v>
          </cell>
          <cell r="AE233" t="str">
            <v>NULL</v>
          </cell>
          <cell r="AF233">
            <v>4</v>
          </cell>
          <cell r="AG233">
            <v>4</v>
          </cell>
          <cell r="AH233" t="str">
            <v>NULL</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&amp;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B234">
            <v>294</v>
          </cell>
          <cell r="AD234">
            <v>4</v>
          </cell>
          <cell r="AE234" t="str">
            <v>NULL</v>
          </cell>
          <cell r="AF234">
            <v>4</v>
          </cell>
          <cell r="AG234">
            <v>4</v>
          </cell>
          <cell r="AH234" t="str">
            <v>NULL</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&amp;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Yes</v>
          </cell>
          <cell r="Y235" t="str">
            <v>NULL</v>
          </cell>
          <cell r="Z235" t="str">
            <v>NULL</v>
          </cell>
          <cell r="AB235">
            <v>337</v>
          </cell>
          <cell r="AD235">
            <v>2</v>
          </cell>
          <cell r="AE235" t="str">
            <v>NULL</v>
          </cell>
          <cell r="AF235">
            <v>2</v>
          </cell>
          <cell r="AG235">
            <v>2</v>
          </cell>
          <cell r="AH235" t="str">
            <v>NULL</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&amp;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Yes</v>
          </cell>
          <cell r="Y236">
            <v>2</v>
          </cell>
          <cell r="Z236" t="str">
            <v>NULL</v>
          </cell>
          <cell r="AB236">
            <v>127</v>
          </cell>
          <cell r="AD236">
            <v>3</v>
          </cell>
          <cell r="AE236" t="str">
            <v>NULL</v>
          </cell>
          <cell r="AF236">
            <v>3</v>
          </cell>
          <cell r="AG236">
            <v>3</v>
          </cell>
          <cell r="AH236" t="str">
            <v>NULL</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&amp;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Yes</v>
          </cell>
          <cell r="Y237">
            <v>2</v>
          </cell>
          <cell r="Z237" t="str">
            <v>NULL</v>
          </cell>
          <cell r="AB237">
            <v>192</v>
          </cell>
          <cell r="AD237">
            <v>3</v>
          </cell>
          <cell r="AE237" t="str">
            <v>NULL</v>
          </cell>
          <cell r="AF237">
            <v>3</v>
          </cell>
          <cell r="AG237">
            <v>3</v>
          </cell>
          <cell r="AH237" t="str">
            <v>NULL</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&amp;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Yes</v>
          </cell>
          <cell r="Y238" t="str">
            <v>NULL</v>
          </cell>
          <cell r="Z238" t="str">
            <v>NULL</v>
          </cell>
          <cell r="AB238">
            <v>683</v>
          </cell>
          <cell r="AD238">
            <v>3</v>
          </cell>
          <cell r="AE238" t="str">
            <v>NULL</v>
          </cell>
          <cell r="AF238">
            <v>3</v>
          </cell>
          <cell r="AG238">
            <v>3</v>
          </cell>
          <cell r="AH238" t="str">
            <v>NULL</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&amp;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Met</v>
          </cell>
          <cell r="Y239" t="str">
            <v>NULL</v>
          </cell>
          <cell r="Z239" t="str">
            <v>NULL</v>
          </cell>
          <cell r="AB239">
            <v>504</v>
          </cell>
          <cell r="AD239">
            <v>2</v>
          </cell>
          <cell r="AE239" t="str">
            <v>NULL</v>
          </cell>
          <cell r="AF239">
            <v>2</v>
          </cell>
          <cell r="AG239">
            <v>2</v>
          </cell>
          <cell r="AH239" t="str">
            <v>NULL</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Yes</v>
          </cell>
          <cell r="Y240">
            <v>2</v>
          </cell>
          <cell r="Z240" t="str">
            <v>NULL</v>
          </cell>
          <cell r="AB240">
            <v>285</v>
          </cell>
          <cell r="AD240">
            <v>3</v>
          </cell>
          <cell r="AE240" t="str">
            <v>NULL</v>
          </cell>
          <cell r="AF240">
            <v>3</v>
          </cell>
          <cell r="AG240">
            <v>3</v>
          </cell>
          <cell r="AH240" t="str">
            <v>NULL</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S5</v>
          </cell>
          <cell r="Q241" t="str">
            <v>NULL</v>
          </cell>
          <cell r="R241">
            <v>2</v>
          </cell>
          <cell r="S241" t="str">
            <v>NULL</v>
          </cell>
          <cell r="T241">
            <v>2</v>
          </cell>
          <cell r="U241">
            <v>2</v>
          </cell>
          <cell r="V241">
            <v>2</v>
          </cell>
          <cell r="W241">
            <v>2</v>
          </cell>
          <cell r="X241" t="str">
            <v>Yes</v>
          </cell>
          <cell r="Y241">
            <v>2</v>
          </cell>
          <cell r="Z241" t="str">
            <v>NULL</v>
          </cell>
          <cell r="AB241">
            <v>180</v>
          </cell>
          <cell r="AD241">
            <v>2</v>
          </cell>
          <cell r="AE241" t="str">
            <v>NULL</v>
          </cell>
          <cell r="AF241">
            <v>2</v>
          </cell>
          <cell r="AG241">
            <v>2</v>
          </cell>
          <cell r="AH241" t="str">
            <v>NULL</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Yes</v>
          </cell>
          <cell r="Y242" t="str">
            <v>NULL</v>
          </cell>
          <cell r="Z242" t="str">
            <v>NULL</v>
          </cell>
          <cell r="AB242">
            <v>406</v>
          </cell>
          <cell r="AD242">
            <v>2</v>
          </cell>
          <cell r="AE242" t="str">
            <v>NULL</v>
          </cell>
          <cell r="AF242">
            <v>2</v>
          </cell>
          <cell r="AG242">
            <v>2</v>
          </cell>
          <cell r="AH242" t="str">
            <v>NULL</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B243">
            <v>358</v>
          </cell>
          <cell r="AD243">
            <v>3</v>
          </cell>
          <cell r="AE243" t="str">
            <v>NULL</v>
          </cell>
          <cell r="AF243">
            <v>3</v>
          </cell>
          <cell r="AG243">
            <v>3</v>
          </cell>
          <cell r="AH243" t="str">
            <v>NULL</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B244">
            <v>79</v>
          </cell>
          <cell r="AD244">
            <v>3</v>
          </cell>
          <cell r="AE244" t="str">
            <v>NULL</v>
          </cell>
          <cell r="AF244">
            <v>3</v>
          </cell>
          <cell r="AG244">
            <v>3</v>
          </cell>
          <cell r="AH244" t="str">
            <v>NULL</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Yes</v>
          </cell>
          <cell r="Y245" t="str">
            <v>NULL</v>
          </cell>
          <cell r="Z245" t="str">
            <v>NULL</v>
          </cell>
          <cell r="AB245">
            <v>188</v>
          </cell>
          <cell r="AD245">
            <v>2</v>
          </cell>
          <cell r="AE245" t="str">
            <v>NULL</v>
          </cell>
          <cell r="AF245">
            <v>2</v>
          </cell>
          <cell r="AG245">
            <v>2</v>
          </cell>
          <cell r="AH245" t="str">
            <v>NULL</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Yes</v>
          </cell>
          <cell r="Y246" t="str">
            <v>NULL</v>
          </cell>
          <cell r="Z246" t="str">
            <v>NULL</v>
          </cell>
          <cell r="AB246">
            <v>352</v>
          </cell>
          <cell r="AD246">
            <v>3</v>
          </cell>
          <cell r="AE246" t="str">
            <v>NULL</v>
          </cell>
          <cell r="AF246">
            <v>3</v>
          </cell>
          <cell r="AG246">
            <v>3</v>
          </cell>
          <cell r="AH246" t="str">
            <v>NULL</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Yes</v>
          </cell>
          <cell r="Y247">
            <v>2</v>
          </cell>
          <cell r="Z247" t="str">
            <v>NULL</v>
          </cell>
          <cell r="AB247">
            <v>95</v>
          </cell>
          <cell r="AD247">
            <v>3</v>
          </cell>
          <cell r="AE247" t="str">
            <v>NULL</v>
          </cell>
          <cell r="AF247">
            <v>3</v>
          </cell>
          <cell r="AG247">
            <v>3</v>
          </cell>
          <cell r="AH247" t="str">
            <v>NULL</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Yes</v>
          </cell>
          <cell r="Y248">
            <v>2</v>
          </cell>
          <cell r="Z248" t="str">
            <v>NULL</v>
          </cell>
          <cell r="AB248">
            <v>196</v>
          </cell>
          <cell r="AD248">
            <v>3</v>
          </cell>
          <cell r="AE248" t="str">
            <v>NULL</v>
          </cell>
          <cell r="AF248">
            <v>3</v>
          </cell>
          <cell r="AG248">
            <v>3</v>
          </cell>
          <cell r="AH248" t="str">
            <v>NULL</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Yes</v>
          </cell>
          <cell r="Y249" t="str">
            <v>NULL</v>
          </cell>
          <cell r="Z249" t="str">
            <v>NULL</v>
          </cell>
          <cell r="AB249">
            <v>355</v>
          </cell>
          <cell r="AD249">
            <v>3</v>
          </cell>
          <cell r="AE249" t="str">
            <v>NULL</v>
          </cell>
          <cell r="AF249">
            <v>3</v>
          </cell>
          <cell r="AG249">
            <v>3</v>
          </cell>
          <cell r="AH249" t="str">
            <v>NULL</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Yes</v>
          </cell>
          <cell r="Y250" t="str">
            <v>NULL</v>
          </cell>
          <cell r="Z250" t="str">
            <v>NULL</v>
          </cell>
          <cell r="AB250">
            <v>134</v>
          </cell>
          <cell r="AD250">
            <v>2</v>
          </cell>
          <cell r="AE250" t="str">
            <v>NULL</v>
          </cell>
          <cell r="AF250">
            <v>2</v>
          </cell>
          <cell r="AG250">
            <v>2</v>
          </cell>
          <cell r="AH250" t="str">
            <v>NULL</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Yes</v>
          </cell>
          <cell r="Y251">
            <v>2</v>
          </cell>
          <cell r="Z251" t="str">
            <v>NULL</v>
          </cell>
          <cell r="AB251">
            <v>179</v>
          </cell>
          <cell r="AD251">
            <v>3</v>
          </cell>
          <cell r="AE251" t="str">
            <v>NULL</v>
          </cell>
          <cell r="AF251">
            <v>3</v>
          </cell>
          <cell r="AG251">
            <v>3</v>
          </cell>
          <cell r="AH251" t="str">
            <v>NULL</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Yes</v>
          </cell>
          <cell r="Y252">
            <v>2</v>
          </cell>
          <cell r="Z252" t="str">
            <v>NULL</v>
          </cell>
          <cell r="AB252">
            <v>94</v>
          </cell>
          <cell r="AD252">
            <v>3</v>
          </cell>
          <cell r="AE252" t="str">
            <v>NULL</v>
          </cell>
          <cell r="AF252">
            <v>3</v>
          </cell>
          <cell r="AG252">
            <v>3</v>
          </cell>
          <cell r="AH252" t="str">
            <v>NULL</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S5</v>
          </cell>
          <cell r="Q253" t="str">
            <v>NULL</v>
          </cell>
          <cell r="R253">
            <v>4</v>
          </cell>
          <cell r="S253" t="str">
            <v>SM</v>
          </cell>
          <cell r="T253">
            <v>4</v>
          </cell>
          <cell r="U253">
            <v>4</v>
          </cell>
          <cell r="V253">
            <v>3</v>
          </cell>
          <cell r="W253">
            <v>4</v>
          </cell>
          <cell r="X253" t="str">
            <v>Yes</v>
          </cell>
          <cell r="Y253">
            <v>3</v>
          </cell>
          <cell r="Z253" t="str">
            <v>NULL</v>
          </cell>
          <cell r="AB253">
            <v>197</v>
          </cell>
          <cell r="AD253">
            <v>2</v>
          </cell>
          <cell r="AE253" t="str">
            <v>NULL</v>
          </cell>
          <cell r="AF253">
            <v>2</v>
          </cell>
          <cell r="AG253">
            <v>2</v>
          </cell>
          <cell r="AH253" t="str">
            <v>NULL</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Met</v>
          </cell>
          <cell r="Y254" t="str">
            <v>NULL</v>
          </cell>
          <cell r="Z254" t="str">
            <v>NULL</v>
          </cell>
          <cell r="AB254">
            <v>254</v>
          </cell>
          <cell r="AD254">
            <v>3</v>
          </cell>
          <cell r="AE254" t="str">
            <v>NULL</v>
          </cell>
          <cell r="AF254">
            <v>3</v>
          </cell>
          <cell r="AG254">
            <v>3</v>
          </cell>
          <cell r="AH254" t="str">
            <v>NULL</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Yes</v>
          </cell>
          <cell r="Y255">
            <v>2</v>
          </cell>
          <cell r="Z255" t="str">
            <v>NULL</v>
          </cell>
          <cell r="AB255">
            <v>99</v>
          </cell>
          <cell r="AD255">
            <v>3</v>
          </cell>
          <cell r="AE255" t="str">
            <v>NULL</v>
          </cell>
          <cell r="AF255">
            <v>3</v>
          </cell>
          <cell r="AG255">
            <v>3</v>
          </cell>
          <cell r="AH255" t="str">
            <v>NULL</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Yes</v>
          </cell>
          <cell r="Y256" t="str">
            <v>NULL</v>
          </cell>
          <cell r="Z256">
            <v>2</v>
          </cell>
          <cell r="AB256">
            <v>801</v>
          </cell>
          <cell r="AD256">
            <v>3</v>
          </cell>
          <cell r="AE256" t="str">
            <v>NULL</v>
          </cell>
          <cell r="AF256">
            <v>3</v>
          </cell>
          <cell r="AG256">
            <v>3</v>
          </cell>
          <cell r="AH256" t="str">
            <v>NULL</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Yes</v>
          </cell>
          <cell r="Y257" t="str">
            <v>NULL</v>
          </cell>
          <cell r="Z257">
            <v>3</v>
          </cell>
          <cell r="AB257">
            <v>680</v>
          </cell>
          <cell r="AD257">
            <v>3</v>
          </cell>
          <cell r="AE257" t="str">
            <v>NULL</v>
          </cell>
          <cell r="AF257">
            <v>3</v>
          </cell>
          <cell r="AG257">
            <v>2</v>
          </cell>
          <cell r="AH257" t="str">
            <v>NULL</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Yes</v>
          </cell>
          <cell r="Y258" t="str">
            <v>NULL</v>
          </cell>
          <cell r="Z258" t="str">
            <v>NULL</v>
          </cell>
          <cell r="AB258">
            <v>129</v>
          </cell>
          <cell r="AD258">
            <v>2</v>
          </cell>
          <cell r="AE258" t="str">
            <v>NULL</v>
          </cell>
          <cell r="AF258">
            <v>2</v>
          </cell>
          <cell r="AG258">
            <v>2</v>
          </cell>
          <cell r="AH258" t="str">
            <v>NULL</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Yes</v>
          </cell>
          <cell r="Y259">
            <v>2</v>
          </cell>
          <cell r="Z259" t="str">
            <v>NULL</v>
          </cell>
          <cell r="AB259">
            <v>172</v>
          </cell>
          <cell r="AD259">
            <v>3</v>
          </cell>
          <cell r="AE259" t="str">
            <v>NULL</v>
          </cell>
          <cell r="AF259">
            <v>3</v>
          </cell>
          <cell r="AG259">
            <v>3</v>
          </cell>
          <cell r="AH259" t="str">
            <v>NULL</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B260">
            <v>281</v>
          </cell>
          <cell r="AD260">
            <v>3</v>
          </cell>
          <cell r="AE260" t="str">
            <v>NULL</v>
          </cell>
          <cell r="AF260">
            <v>3</v>
          </cell>
          <cell r="AG260">
            <v>3</v>
          </cell>
          <cell r="AH260" t="str">
            <v>NULL</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B261">
            <v>304</v>
          </cell>
          <cell r="AD261">
            <v>4</v>
          </cell>
          <cell r="AE261" t="str">
            <v>NULL</v>
          </cell>
          <cell r="AF261">
            <v>4</v>
          </cell>
          <cell r="AG261">
            <v>4</v>
          </cell>
          <cell r="AH261" t="str">
            <v>NULL</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S5</v>
          </cell>
          <cell r="Q262" t="str">
            <v>NULL</v>
          </cell>
          <cell r="R262">
            <v>4</v>
          </cell>
          <cell r="S262" t="str">
            <v>SM</v>
          </cell>
          <cell r="T262">
            <v>3</v>
          </cell>
          <cell r="U262">
            <v>3</v>
          </cell>
          <cell r="V262">
            <v>2</v>
          </cell>
          <cell r="W262">
            <v>4</v>
          </cell>
          <cell r="X262" t="str">
            <v>No</v>
          </cell>
          <cell r="Y262">
            <v>2</v>
          </cell>
          <cell r="Z262" t="str">
            <v>NULL</v>
          </cell>
          <cell r="AB262">
            <v>81</v>
          </cell>
          <cell r="AD262">
            <v>2</v>
          </cell>
          <cell r="AE262" t="str">
            <v>NULL</v>
          </cell>
          <cell r="AF262">
            <v>2</v>
          </cell>
          <cell r="AG262">
            <v>2</v>
          </cell>
          <cell r="AH262" t="str">
            <v>NULL</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Yes</v>
          </cell>
          <cell r="Y263">
            <v>2</v>
          </cell>
          <cell r="Z263" t="str">
            <v>NULL</v>
          </cell>
          <cell r="AB263">
            <v>206</v>
          </cell>
          <cell r="AD263">
            <v>3</v>
          </cell>
          <cell r="AE263" t="str">
            <v>NULL</v>
          </cell>
          <cell r="AF263">
            <v>3</v>
          </cell>
          <cell r="AG263">
            <v>3</v>
          </cell>
          <cell r="AH263" t="str">
            <v>NULL</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Middle deemed 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B264">
            <v>322</v>
          </cell>
          <cell r="AD264">
            <v>3</v>
          </cell>
          <cell r="AE264" t="str">
            <v>NULL</v>
          </cell>
          <cell r="AF264">
            <v>3</v>
          </cell>
          <cell r="AG264">
            <v>3</v>
          </cell>
          <cell r="AH264" t="str">
            <v>NULL</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Middle deemed 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Yes</v>
          </cell>
          <cell r="Y265">
            <v>2</v>
          </cell>
          <cell r="Z265" t="str">
            <v>NULL</v>
          </cell>
          <cell r="AB265">
            <v>462</v>
          </cell>
          <cell r="AD265">
            <v>3</v>
          </cell>
          <cell r="AE265" t="str">
            <v>NULL</v>
          </cell>
          <cell r="AF265">
            <v>3</v>
          </cell>
          <cell r="AG265">
            <v>3</v>
          </cell>
          <cell r="AH265" t="str">
            <v>NULL</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B266">
            <v>1019</v>
          </cell>
          <cell r="AD266">
            <v>3</v>
          </cell>
          <cell r="AE266" t="str">
            <v>NULL</v>
          </cell>
          <cell r="AF266">
            <v>3</v>
          </cell>
          <cell r="AG266">
            <v>3</v>
          </cell>
          <cell r="AH266" t="str">
            <v>NULL</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Yes</v>
          </cell>
          <cell r="Y267" t="str">
            <v>NULL</v>
          </cell>
          <cell r="Z267">
            <v>2</v>
          </cell>
          <cell r="AB267">
            <v>880</v>
          </cell>
          <cell r="AD267">
            <v>3</v>
          </cell>
          <cell r="AE267" t="str">
            <v>NULL</v>
          </cell>
          <cell r="AF267">
            <v>3</v>
          </cell>
          <cell r="AG267">
            <v>3</v>
          </cell>
          <cell r="AH267" t="str">
            <v>NULL</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Yes</v>
          </cell>
          <cell r="Y268">
            <v>3</v>
          </cell>
          <cell r="Z268" t="str">
            <v>NULL</v>
          </cell>
          <cell r="AB268">
            <v>270</v>
          </cell>
          <cell r="AD268">
            <v>3</v>
          </cell>
          <cell r="AE268" t="str">
            <v>NULL</v>
          </cell>
          <cell r="AF268">
            <v>3</v>
          </cell>
          <cell r="AG268">
            <v>3</v>
          </cell>
          <cell r="AH268" t="str">
            <v>NULL</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No</v>
          </cell>
          <cell r="Y269" t="str">
            <v>NULL</v>
          </cell>
          <cell r="Z269">
            <v>3</v>
          </cell>
          <cell r="AB269">
            <v>1182</v>
          </cell>
          <cell r="AD269">
            <v>3</v>
          </cell>
          <cell r="AE269" t="str">
            <v>NULL</v>
          </cell>
          <cell r="AF269">
            <v>3</v>
          </cell>
          <cell r="AG269">
            <v>3</v>
          </cell>
          <cell r="AH269" t="str">
            <v>NULL</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Yes</v>
          </cell>
          <cell r="Y270" t="str">
            <v>NULL</v>
          </cell>
          <cell r="Z270" t="str">
            <v>NULL</v>
          </cell>
          <cell r="AB270">
            <v>130</v>
          </cell>
          <cell r="AD270">
            <v>1</v>
          </cell>
          <cell r="AE270" t="str">
            <v>NULL</v>
          </cell>
          <cell r="AF270">
            <v>1</v>
          </cell>
          <cell r="AG270">
            <v>1</v>
          </cell>
          <cell r="AH270" t="str">
            <v>NULL</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B271">
            <v>275</v>
          </cell>
          <cell r="AD271">
            <v>4</v>
          </cell>
          <cell r="AE271" t="str">
            <v>NULL</v>
          </cell>
          <cell r="AF271">
            <v>4</v>
          </cell>
          <cell r="AG271">
            <v>4</v>
          </cell>
          <cell r="AH271" t="str">
            <v>NULL</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B272">
            <v>101</v>
          </cell>
          <cell r="AD272">
            <v>3</v>
          </cell>
          <cell r="AE272" t="str">
            <v>NULL</v>
          </cell>
          <cell r="AF272">
            <v>3</v>
          </cell>
          <cell r="AG272">
            <v>3</v>
          </cell>
          <cell r="AH272" t="str">
            <v>NULL</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Yes</v>
          </cell>
          <cell r="Y273" t="str">
            <v>NULL</v>
          </cell>
          <cell r="Z273" t="str">
            <v>NULL</v>
          </cell>
          <cell r="AB273">
            <v>202</v>
          </cell>
          <cell r="AD273">
            <v>2</v>
          </cell>
          <cell r="AE273" t="str">
            <v>NULL</v>
          </cell>
          <cell r="AF273">
            <v>2</v>
          </cell>
          <cell r="AG273">
            <v>2</v>
          </cell>
          <cell r="AH273" t="str">
            <v>NULL</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Yes</v>
          </cell>
          <cell r="Y274">
            <v>2</v>
          </cell>
          <cell r="Z274" t="str">
            <v>NULL</v>
          </cell>
          <cell r="AB274">
            <v>240</v>
          </cell>
          <cell r="AD274">
            <v>3</v>
          </cell>
          <cell r="AE274" t="str">
            <v>NULL</v>
          </cell>
          <cell r="AF274">
            <v>3</v>
          </cell>
          <cell r="AG274">
            <v>3</v>
          </cell>
          <cell r="AH274" t="str">
            <v>NULL</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B275">
            <v>228</v>
          </cell>
          <cell r="AD275">
            <v>3</v>
          </cell>
          <cell r="AE275" t="str">
            <v>NULL</v>
          </cell>
          <cell r="AF275">
            <v>3</v>
          </cell>
          <cell r="AG275">
            <v>3</v>
          </cell>
          <cell r="AH275" t="str">
            <v>NULL</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Yes</v>
          </cell>
          <cell r="Y276" t="str">
            <v>NULL</v>
          </cell>
          <cell r="Z276" t="str">
            <v>NULL</v>
          </cell>
          <cell r="AB276">
            <v>263</v>
          </cell>
          <cell r="AD276">
            <v>3</v>
          </cell>
          <cell r="AE276" t="str">
            <v>NULL</v>
          </cell>
          <cell r="AF276">
            <v>3</v>
          </cell>
          <cell r="AG276">
            <v>3</v>
          </cell>
          <cell r="AH276" t="str">
            <v>NULL</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No</v>
          </cell>
          <cell r="Y277">
            <v>2</v>
          </cell>
          <cell r="Z277" t="str">
            <v>NULL</v>
          </cell>
          <cell r="AB277">
            <v>380</v>
          </cell>
          <cell r="AD277">
            <v>3</v>
          </cell>
          <cell r="AE277" t="str">
            <v>NULL</v>
          </cell>
          <cell r="AF277">
            <v>3</v>
          </cell>
          <cell r="AG277">
            <v>3</v>
          </cell>
          <cell r="AH277" t="str">
            <v>NULL</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B278">
            <v>289</v>
          </cell>
          <cell r="AD278">
            <v>3</v>
          </cell>
          <cell r="AE278" t="str">
            <v>NULL</v>
          </cell>
          <cell r="AF278">
            <v>3</v>
          </cell>
          <cell r="AG278">
            <v>3</v>
          </cell>
          <cell r="AH278" t="str">
            <v>NULL</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Yes</v>
          </cell>
          <cell r="Y279">
            <v>2</v>
          </cell>
          <cell r="Z279" t="str">
            <v>NULL</v>
          </cell>
          <cell r="AB279">
            <v>357</v>
          </cell>
          <cell r="AD279">
            <v>3</v>
          </cell>
          <cell r="AE279" t="str">
            <v>NULL</v>
          </cell>
          <cell r="AF279">
            <v>3</v>
          </cell>
          <cell r="AG279">
            <v>3</v>
          </cell>
          <cell r="AH279" t="str">
            <v>NULL</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B280">
            <v>92</v>
          </cell>
          <cell r="AD280">
            <v>4</v>
          </cell>
          <cell r="AE280" t="str">
            <v>NULL</v>
          </cell>
          <cell r="AF280">
            <v>4</v>
          </cell>
          <cell r="AG280">
            <v>4</v>
          </cell>
          <cell r="AH280" t="str">
            <v>NULL</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Yes</v>
          </cell>
          <cell r="Y281">
            <v>1</v>
          </cell>
          <cell r="Z281" t="str">
            <v>NULL</v>
          </cell>
          <cell r="AB281">
            <v>216</v>
          </cell>
          <cell r="AD281">
            <v>3</v>
          </cell>
          <cell r="AE281" t="str">
            <v>NULL</v>
          </cell>
          <cell r="AF281">
            <v>3</v>
          </cell>
          <cell r="AG281">
            <v>3</v>
          </cell>
          <cell r="AH281" t="str">
            <v>NULL</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Yes</v>
          </cell>
          <cell r="Y282" t="str">
            <v>NULL</v>
          </cell>
          <cell r="Z282" t="str">
            <v>NULL</v>
          </cell>
          <cell r="AB282">
            <v>135</v>
          </cell>
          <cell r="AD282">
            <v>2</v>
          </cell>
          <cell r="AE282" t="str">
            <v>NULL</v>
          </cell>
          <cell r="AF282">
            <v>2</v>
          </cell>
          <cell r="AG282">
            <v>2</v>
          </cell>
          <cell r="AH282" t="str">
            <v>NULL</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S5</v>
          </cell>
          <cell r="Q283" t="str">
            <v>NULL</v>
          </cell>
          <cell r="R283">
            <v>3</v>
          </cell>
          <cell r="S283" t="str">
            <v>NULL</v>
          </cell>
          <cell r="T283">
            <v>3</v>
          </cell>
          <cell r="U283">
            <v>3</v>
          </cell>
          <cell r="V283">
            <v>2</v>
          </cell>
          <cell r="W283">
            <v>3</v>
          </cell>
          <cell r="X283" t="str">
            <v>Yes</v>
          </cell>
          <cell r="Y283">
            <v>3</v>
          </cell>
          <cell r="Z283" t="str">
            <v>NULL</v>
          </cell>
          <cell r="AB283">
            <v>118</v>
          </cell>
          <cell r="AD283">
            <v>4</v>
          </cell>
          <cell r="AE283" t="str">
            <v>NULL</v>
          </cell>
          <cell r="AF283">
            <v>4</v>
          </cell>
          <cell r="AG283">
            <v>4</v>
          </cell>
          <cell r="AH283" t="str">
            <v>NULL</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B284">
            <v>442</v>
          </cell>
          <cell r="AD284">
            <v>4</v>
          </cell>
          <cell r="AE284" t="str">
            <v>NULL</v>
          </cell>
          <cell r="AF284">
            <v>4</v>
          </cell>
          <cell r="AG284">
            <v>4</v>
          </cell>
          <cell r="AH284" t="str">
            <v>NULL</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Yes</v>
          </cell>
          <cell r="Y285">
            <v>2</v>
          </cell>
          <cell r="Z285" t="str">
            <v>NULL</v>
          </cell>
          <cell r="AB285">
            <v>184</v>
          </cell>
          <cell r="AD285">
            <v>4</v>
          </cell>
          <cell r="AE285" t="str">
            <v>NULL</v>
          </cell>
          <cell r="AF285">
            <v>4</v>
          </cell>
          <cell r="AG285">
            <v>4</v>
          </cell>
          <cell r="AH285" t="str">
            <v>NULL</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Yes</v>
          </cell>
          <cell r="Y286">
            <v>2</v>
          </cell>
          <cell r="Z286" t="str">
            <v>NULL</v>
          </cell>
          <cell r="AB286">
            <v>386</v>
          </cell>
          <cell r="AD286">
            <v>3</v>
          </cell>
          <cell r="AE286" t="str">
            <v>NULL</v>
          </cell>
          <cell r="AF286">
            <v>3</v>
          </cell>
          <cell r="AG286">
            <v>3</v>
          </cell>
          <cell r="AH286" t="str">
            <v>NULL</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S5</v>
          </cell>
          <cell r="Q287" t="str">
            <v>NULL</v>
          </cell>
          <cell r="R287">
            <v>4</v>
          </cell>
          <cell r="S287" t="str">
            <v>SM</v>
          </cell>
          <cell r="T287">
            <v>4</v>
          </cell>
          <cell r="U287">
            <v>4</v>
          </cell>
          <cell r="V287">
            <v>4</v>
          </cell>
          <cell r="W287">
            <v>4</v>
          </cell>
          <cell r="X287" t="str">
            <v>No</v>
          </cell>
          <cell r="Y287" t="str">
            <v>NULL</v>
          </cell>
          <cell r="Z287">
            <v>4</v>
          </cell>
          <cell r="AB287">
            <v>648</v>
          </cell>
          <cell r="AD287">
            <v>2</v>
          </cell>
          <cell r="AE287" t="str">
            <v>NULL</v>
          </cell>
          <cell r="AF287">
            <v>2</v>
          </cell>
          <cell r="AG287">
            <v>2</v>
          </cell>
          <cell r="AH287" t="str">
            <v>NULL</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Not Applicable</v>
          </cell>
          <cell r="K288" t="str">
            <v>Has a sixth form</v>
          </cell>
          <cell r="L288">
            <v>10005229</v>
          </cell>
          <cell r="M288">
            <v>42319</v>
          </cell>
          <cell r="N288">
            <v>42320</v>
          </cell>
          <cell r="O288" t="str">
            <v>Schools into Special Measures Visit 5</v>
          </cell>
          <cell r="P288" t="str">
            <v>Schools - S5</v>
          </cell>
          <cell r="Q288" t="str">
            <v>NULL</v>
          </cell>
          <cell r="R288">
            <v>2</v>
          </cell>
          <cell r="S288" t="str">
            <v>NULL</v>
          </cell>
          <cell r="T288">
            <v>2</v>
          </cell>
          <cell r="U288">
            <v>2</v>
          </cell>
          <cell r="V288">
            <v>1</v>
          </cell>
          <cell r="W288">
            <v>2</v>
          </cell>
          <cell r="X288" t="str">
            <v>Yes</v>
          </cell>
          <cell r="Y288">
            <v>1</v>
          </cell>
          <cell r="Z288">
            <v>2</v>
          </cell>
          <cell r="AB288">
            <v>177</v>
          </cell>
          <cell r="AD288">
            <v>4</v>
          </cell>
          <cell r="AE288" t="str">
            <v>NULL</v>
          </cell>
          <cell r="AF288">
            <v>4</v>
          </cell>
          <cell r="AG288">
            <v>4</v>
          </cell>
          <cell r="AH288" t="str">
            <v>NULL</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B289">
            <v>182</v>
          </cell>
          <cell r="AD289">
            <v>3</v>
          </cell>
          <cell r="AE289" t="str">
            <v>NULL</v>
          </cell>
          <cell r="AF289">
            <v>3</v>
          </cell>
          <cell r="AG289">
            <v>3</v>
          </cell>
          <cell r="AH289" t="str">
            <v>NULL</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Yes</v>
          </cell>
          <cell r="Y290">
            <v>2</v>
          </cell>
          <cell r="Z290" t="str">
            <v>NULL</v>
          </cell>
          <cell r="AB290">
            <v>422</v>
          </cell>
          <cell r="AD290">
            <v>4</v>
          </cell>
          <cell r="AE290" t="str">
            <v>NULL</v>
          </cell>
          <cell r="AF290">
            <v>4</v>
          </cell>
          <cell r="AG290">
            <v>4</v>
          </cell>
          <cell r="AH290" t="str">
            <v>NULL</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Yes</v>
          </cell>
          <cell r="Y291" t="str">
            <v>NULL</v>
          </cell>
          <cell r="Z291" t="str">
            <v>NULL</v>
          </cell>
          <cell r="AB291">
            <v>421</v>
          </cell>
          <cell r="AD291">
            <v>2</v>
          </cell>
          <cell r="AE291" t="str">
            <v>NULL</v>
          </cell>
          <cell r="AF291">
            <v>1</v>
          </cell>
          <cell r="AG291">
            <v>2</v>
          </cell>
          <cell r="AH291" t="str">
            <v>NULL</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Yes</v>
          </cell>
          <cell r="Y292" t="str">
            <v>NULL</v>
          </cell>
          <cell r="Z292" t="str">
            <v>NULL</v>
          </cell>
          <cell r="AB292">
            <v>171</v>
          </cell>
          <cell r="AD292">
            <v>3</v>
          </cell>
          <cell r="AE292" t="str">
            <v>NULL</v>
          </cell>
          <cell r="AF292">
            <v>3</v>
          </cell>
          <cell r="AG292">
            <v>3</v>
          </cell>
          <cell r="AH292" t="str">
            <v>NULL</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Yes</v>
          </cell>
          <cell r="Y293">
            <v>2</v>
          </cell>
          <cell r="Z293" t="str">
            <v>NULL</v>
          </cell>
          <cell r="AB293">
            <v>337</v>
          </cell>
          <cell r="AD293">
            <v>3</v>
          </cell>
          <cell r="AE293" t="str">
            <v>NULL</v>
          </cell>
          <cell r="AF293">
            <v>3</v>
          </cell>
          <cell r="AG293">
            <v>3</v>
          </cell>
          <cell r="AH293" t="str">
            <v>NULL</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Yes</v>
          </cell>
          <cell r="Y294">
            <v>2</v>
          </cell>
          <cell r="Z294" t="str">
            <v>NULL</v>
          </cell>
          <cell r="AB294">
            <v>174</v>
          </cell>
          <cell r="AD294">
            <v>3</v>
          </cell>
          <cell r="AE294" t="str">
            <v>NULL</v>
          </cell>
          <cell r="AF294">
            <v>3</v>
          </cell>
          <cell r="AG294">
            <v>3</v>
          </cell>
          <cell r="AH294" t="str">
            <v>NULL</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Yes</v>
          </cell>
          <cell r="Y295" t="str">
            <v>NULL</v>
          </cell>
          <cell r="Z295" t="str">
            <v>NULL</v>
          </cell>
          <cell r="AB295">
            <v>74</v>
          </cell>
          <cell r="AD295">
            <v>2</v>
          </cell>
          <cell r="AE295" t="str">
            <v>NULL</v>
          </cell>
          <cell r="AF295">
            <v>2</v>
          </cell>
          <cell r="AG295">
            <v>2</v>
          </cell>
          <cell r="AH295" t="str">
            <v>NULL</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S5</v>
          </cell>
          <cell r="Q296" t="str">
            <v>NULL</v>
          </cell>
          <cell r="R296">
            <v>3</v>
          </cell>
          <cell r="S296" t="str">
            <v>NULL</v>
          </cell>
          <cell r="T296">
            <v>3</v>
          </cell>
          <cell r="U296">
            <v>3</v>
          </cell>
          <cell r="V296">
            <v>2</v>
          </cell>
          <cell r="W296">
            <v>2</v>
          </cell>
          <cell r="X296" t="str">
            <v>Yes</v>
          </cell>
          <cell r="Y296" t="str">
            <v>NULL</v>
          </cell>
          <cell r="Z296">
            <v>3</v>
          </cell>
          <cell r="AB296">
            <v>1327</v>
          </cell>
          <cell r="AD296">
            <v>2</v>
          </cell>
          <cell r="AE296" t="str">
            <v>NULL</v>
          </cell>
          <cell r="AF296">
            <v>2</v>
          </cell>
          <cell r="AG296">
            <v>2</v>
          </cell>
          <cell r="AH296" t="str">
            <v>NULL</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B297">
            <v>940</v>
          </cell>
          <cell r="AD297" t="str">
            <v>NULL</v>
          </cell>
          <cell r="AE297" t="str">
            <v>NULL</v>
          </cell>
          <cell r="AF297" t="str">
            <v>NULL</v>
          </cell>
          <cell r="AG297" t="str">
            <v>NULL</v>
          </cell>
          <cell r="AH297" t="str">
            <v>NULL</v>
          </cell>
          <cell r="AI297" t="str">
            <v>NULL</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Yes</v>
          </cell>
          <cell r="Y298" t="str">
            <v>NULL</v>
          </cell>
          <cell r="Z298">
            <v>3</v>
          </cell>
          <cell r="AB298">
            <v>940</v>
          </cell>
          <cell r="AD298">
            <v>4</v>
          </cell>
          <cell r="AE298" t="str">
            <v>NULL</v>
          </cell>
          <cell r="AF298">
            <v>4</v>
          </cell>
          <cell r="AG298">
            <v>4</v>
          </cell>
          <cell r="AH298" t="str">
            <v>NULL</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B299">
            <v>129</v>
          </cell>
          <cell r="AD299">
            <v>4</v>
          </cell>
          <cell r="AE299" t="str">
            <v>NULL</v>
          </cell>
          <cell r="AF299">
            <v>4</v>
          </cell>
          <cell r="AG299">
            <v>4</v>
          </cell>
          <cell r="AH299" t="str">
            <v>NULL</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B300">
            <v>1999</v>
          </cell>
          <cell r="AD300">
            <v>3</v>
          </cell>
          <cell r="AE300" t="str">
            <v>NULL</v>
          </cell>
          <cell r="AF300">
            <v>3</v>
          </cell>
          <cell r="AG300">
            <v>3</v>
          </cell>
          <cell r="AH300" t="str">
            <v>NULL</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S5</v>
          </cell>
          <cell r="Q301" t="str">
            <v>NULL</v>
          </cell>
          <cell r="R301">
            <v>3</v>
          </cell>
          <cell r="S301" t="str">
            <v>NULL</v>
          </cell>
          <cell r="T301">
            <v>3</v>
          </cell>
          <cell r="U301">
            <v>3</v>
          </cell>
          <cell r="V301">
            <v>2</v>
          </cell>
          <cell r="W301">
            <v>2</v>
          </cell>
          <cell r="X301" t="str">
            <v>Yes</v>
          </cell>
          <cell r="Y301" t="str">
            <v>NULL</v>
          </cell>
          <cell r="Z301">
            <v>2</v>
          </cell>
          <cell r="AB301">
            <v>1173</v>
          </cell>
          <cell r="AD301">
            <v>2</v>
          </cell>
          <cell r="AE301" t="str">
            <v>NULL</v>
          </cell>
          <cell r="AF301">
            <v>2</v>
          </cell>
          <cell r="AG301">
            <v>2</v>
          </cell>
          <cell r="AH301" t="str">
            <v>NULL</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S5</v>
          </cell>
          <cell r="Q302" t="str">
            <v>NULL</v>
          </cell>
          <cell r="R302">
            <v>2</v>
          </cell>
          <cell r="S302" t="str">
            <v>NULL</v>
          </cell>
          <cell r="T302">
            <v>2</v>
          </cell>
          <cell r="U302">
            <v>2</v>
          </cell>
          <cell r="V302">
            <v>1</v>
          </cell>
          <cell r="W302">
            <v>2</v>
          </cell>
          <cell r="X302" t="str">
            <v>Yes</v>
          </cell>
          <cell r="Y302" t="str">
            <v>NULL</v>
          </cell>
          <cell r="Z302" t="str">
            <v>NULL</v>
          </cell>
          <cell r="AB302">
            <v>80</v>
          </cell>
          <cell r="AD302">
            <v>1</v>
          </cell>
          <cell r="AE302" t="str">
            <v>NULL</v>
          </cell>
          <cell r="AF302">
            <v>1</v>
          </cell>
          <cell r="AG302">
            <v>1</v>
          </cell>
          <cell r="AH302" t="str">
            <v>NULL</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S5</v>
          </cell>
          <cell r="Q303" t="str">
            <v>NULL</v>
          </cell>
          <cell r="R303">
            <v>3</v>
          </cell>
          <cell r="S303" t="str">
            <v>NULL</v>
          </cell>
          <cell r="T303">
            <v>3</v>
          </cell>
          <cell r="U303">
            <v>3</v>
          </cell>
          <cell r="V303">
            <v>3</v>
          </cell>
          <cell r="W303">
            <v>3</v>
          </cell>
          <cell r="X303" t="str">
            <v>Yes</v>
          </cell>
          <cell r="Y303">
            <v>3</v>
          </cell>
          <cell r="Z303" t="str">
            <v>NULL</v>
          </cell>
          <cell r="AB303">
            <v>100</v>
          </cell>
          <cell r="AD303">
            <v>2</v>
          </cell>
          <cell r="AE303" t="str">
            <v>NULL</v>
          </cell>
          <cell r="AF303">
            <v>2</v>
          </cell>
          <cell r="AG303">
            <v>2</v>
          </cell>
          <cell r="AH303" t="str">
            <v>NULL</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S5</v>
          </cell>
          <cell r="Q304" t="str">
            <v>NULL</v>
          </cell>
          <cell r="R304">
            <v>3</v>
          </cell>
          <cell r="S304" t="str">
            <v>NULL</v>
          </cell>
          <cell r="T304">
            <v>3</v>
          </cell>
          <cell r="U304">
            <v>3</v>
          </cell>
          <cell r="V304">
            <v>3</v>
          </cell>
          <cell r="W304">
            <v>3</v>
          </cell>
          <cell r="X304" t="str">
            <v>Yes</v>
          </cell>
          <cell r="Y304">
            <v>3</v>
          </cell>
          <cell r="Z304" t="str">
            <v>NULL</v>
          </cell>
          <cell r="AB304">
            <v>347</v>
          </cell>
          <cell r="AD304">
            <v>2</v>
          </cell>
          <cell r="AE304" t="str">
            <v>NULL</v>
          </cell>
          <cell r="AF304">
            <v>2</v>
          </cell>
          <cell r="AG304">
            <v>2</v>
          </cell>
          <cell r="AH304" t="str">
            <v>NULL</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S5</v>
          </cell>
          <cell r="Q305" t="str">
            <v>NULL</v>
          </cell>
          <cell r="R305">
            <v>3</v>
          </cell>
          <cell r="S305" t="str">
            <v>NULL</v>
          </cell>
          <cell r="T305">
            <v>3</v>
          </cell>
          <cell r="U305">
            <v>3</v>
          </cell>
          <cell r="V305">
            <v>2</v>
          </cell>
          <cell r="W305">
            <v>3</v>
          </cell>
          <cell r="X305" t="str">
            <v>Yes</v>
          </cell>
          <cell r="Y305">
            <v>3</v>
          </cell>
          <cell r="Z305" t="str">
            <v>NULL</v>
          </cell>
          <cell r="AB305">
            <v>213</v>
          </cell>
          <cell r="AD305">
            <v>2</v>
          </cell>
          <cell r="AE305" t="str">
            <v>NULL</v>
          </cell>
          <cell r="AF305">
            <v>2</v>
          </cell>
          <cell r="AG305">
            <v>2</v>
          </cell>
          <cell r="AH305" t="str">
            <v>NULL</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Yes</v>
          </cell>
          <cell r="Y306">
            <v>1</v>
          </cell>
          <cell r="Z306" t="str">
            <v>NULL</v>
          </cell>
          <cell r="AB306">
            <v>163</v>
          </cell>
          <cell r="AD306">
            <v>3</v>
          </cell>
          <cell r="AE306" t="str">
            <v>NULL</v>
          </cell>
          <cell r="AF306">
            <v>3</v>
          </cell>
          <cell r="AG306">
            <v>3</v>
          </cell>
          <cell r="AH306" t="str">
            <v>NULL</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Yes</v>
          </cell>
          <cell r="Y307">
            <v>2</v>
          </cell>
          <cell r="Z307" t="str">
            <v>NULL</v>
          </cell>
          <cell r="AB307">
            <v>319</v>
          </cell>
          <cell r="AD307">
            <v>3</v>
          </cell>
          <cell r="AE307" t="str">
            <v>NULL</v>
          </cell>
          <cell r="AF307">
            <v>3</v>
          </cell>
          <cell r="AG307">
            <v>3</v>
          </cell>
          <cell r="AH307" t="str">
            <v>NULL</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Yes</v>
          </cell>
          <cell r="Y308" t="str">
            <v>NULL</v>
          </cell>
          <cell r="Z308" t="str">
            <v>NULL</v>
          </cell>
          <cell r="AB308">
            <v>176</v>
          </cell>
          <cell r="AD308">
            <v>2</v>
          </cell>
          <cell r="AE308" t="str">
            <v>NULL</v>
          </cell>
          <cell r="AF308">
            <v>2</v>
          </cell>
          <cell r="AG308">
            <v>2</v>
          </cell>
          <cell r="AH308" t="str">
            <v>NULL</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Yes</v>
          </cell>
          <cell r="Y309">
            <v>2</v>
          </cell>
          <cell r="Z309" t="str">
            <v>NULL</v>
          </cell>
          <cell r="AB309">
            <v>279</v>
          </cell>
          <cell r="AD309">
            <v>3</v>
          </cell>
          <cell r="AE309" t="str">
            <v>NULL</v>
          </cell>
          <cell r="AF309">
            <v>3</v>
          </cell>
          <cell r="AG309">
            <v>3</v>
          </cell>
          <cell r="AH309" t="str">
            <v>NULL</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B310">
            <v>267</v>
          </cell>
          <cell r="AD310">
            <v>3</v>
          </cell>
          <cell r="AE310" t="str">
            <v>NULL</v>
          </cell>
          <cell r="AF310">
            <v>3</v>
          </cell>
          <cell r="AG310">
            <v>3</v>
          </cell>
          <cell r="AH310" t="str">
            <v>NULL</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S5</v>
          </cell>
          <cell r="Q311" t="str">
            <v>NULL</v>
          </cell>
          <cell r="R311">
            <v>4</v>
          </cell>
          <cell r="S311" t="str">
            <v>SM</v>
          </cell>
          <cell r="T311">
            <v>3</v>
          </cell>
          <cell r="U311">
            <v>3</v>
          </cell>
          <cell r="V311">
            <v>3</v>
          </cell>
          <cell r="W311">
            <v>4</v>
          </cell>
          <cell r="X311" t="str">
            <v>No</v>
          </cell>
          <cell r="Y311">
            <v>3</v>
          </cell>
          <cell r="Z311" t="str">
            <v>NULL</v>
          </cell>
          <cell r="AB311">
            <v>72</v>
          </cell>
          <cell r="AD311">
            <v>2</v>
          </cell>
          <cell r="AE311" t="str">
            <v>NULL</v>
          </cell>
          <cell r="AF311">
            <v>2</v>
          </cell>
          <cell r="AG311">
            <v>2</v>
          </cell>
          <cell r="AH311" t="str">
            <v>NULL</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Yes</v>
          </cell>
          <cell r="Y312" t="str">
            <v>NULL</v>
          </cell>
          <cell r="Z312" t="str">
            <v>NULL</v>
          </cell>
          <cell r="AB312">
            <v>180</v>
          </cell>
          <cell r="AD312">
            <v>2</v>
          </cell>
          <cell r="AE312" t="str">
            <v>NULL</v>
          </cell>
          <cell r="AF312">
            <v>2</v>
          </cell>
          <cell r="AG312">
            <v>2</v>
          </cell>
          <cell r="AH312" t="str">
            <v>NULL</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Yes</v>
          </cell>
          <cell r="Y313">
            <v>2</v>
          </cell>
          <cell r="Z313" t="str">
            <v>NULL</v>
          </cell>
          <cell r="AB313">
            <v>131</v>
          </cell>
          <cell r="AD313">
            <v>3</v>
          </cell>
          <cell r="AE313" t="str">
            <v>NULL</v>
          </cell>
          <cell r="AF313">
            <v>3</v>
          </cell>
          <cell r="AG313">
            <v>3</v>
          </cell>
          <cell r="AH313" t="str">
            <v>NULL</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S5</v>
          </cell>
          <cell r="Q314" t="str">
            <v>NULL</v>
          </cell>
          <cell r="R314">
            <v>3</v>
          </cell>
          <cell r="S314" t="str">
            <v>NULL</v>
          </cell>
          <cell r="T314">
            <v>3</v>
          </cell>
          <cell r="U314">
            <v>3</v>
          </cell>
          <cell r="V314">
            <v>2</v>
          </cell>
          <cell r="W314">
            <v>3</v>
          </cell>
          <cell r="X314" t="str">
            <v>Yes</v>
          </cell>
          <cell r="Y314">
            <v>4</v>
          </cell>
          <cell r="Z314" t="str">
            <v>NULL</v>
          </cell>
          <cell r="AB314">
            <v>73</v>
          </cell>
          <cell r="AD314">
            <v>2</v>
          </cell>
          <cell r="AE314" t="str">
            <v>NULL</v>
          </cell>
          <cell r="AF314">
            <v>2</v>
          </cell>
          <cell r="AG314">
            <v>2</v>
          </cell>
          <cell r="AH314" t="str">
            <v>NULL</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S5</v>
          </cell>
          <cell r="Q315" t="str">
            <v>NULL</v>
          </cell>
          <cell r="R315">
            <v>3</v>
          </cell>
          <cell r="S315" t="str">
            <v>NULL</v>
          </cell>
          <cell r="T315">
            <v>3</v>
          </cell>
          <cell r="U315">
            <v>3</v>
          </cell>
          <cell r="V315">
            <v>2</v>
          </cell>
          <cell r="W315">
            <v>2</v>
          </cell>
          <cell r="X315" t="str">
            <v>Yes</v>
          </cell>
          <cell r="Y315">
            <v>3</v>
          </cell>
          <cell r="Z315" t="str">
            <v>NULL</v>
          </cell>
          <cell r="AB315">
            <v>98</v>
          </cell>
          <cell r="AD315">
            <v>2</v>
          </cell>
          <cell r="AE315" t="str">
            <v>NULL</v>
          </cell>
          <cell r="AF315">
            <v>2</v>
          </cell>
          <cell r="AG315">
            <v>2</v>
          </cell>
          <cell r="AH315" t="str">
            <v>NULL</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S5</v>
          </cell>
          <cell r="Q316" t="str">
            <v>NULL</v>
          </cell>
          <cell r="R316">
            <v>3</v>
          </cell>
          <cell r="S316" t="str">
            <v>NULL</v>
          </cell>
          <cell r="T316">
            <v>3</v>
          </cell>
          <cell r="U316">
            <v>3</v>
          </cell>
          <cell r="V316">
            <v>2</v>
          </cell>
          <cell r="W316">
            <v>3</v>
          </cell>
          <cell r="X316" t="str">
            <v>Yes</v>
          </cell>
          <cell r="Y316">
            <v>3</v>
          </cell>
          <cell r="Z316" t="str">
            <v>NULL</v>
          </cell>
          <cell r="AB316">
            <v>202</v>
          </cell>
          <cell r="AD316">
            <v>2</v>
          </cell>
          <cell r="AE316" t="str">
            <v>NULL</v>
          </cell>
          <cell r="AF316">
            <v>2</v>
          </cell>
          <cell r="AG316">
            <v>2</v>
          </cell>
          <cell r="AH316" t="str">
            <v>NULL</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S5</v>
          </cell>
          <cell r="Q317" t="str">
            <v>NULL</v>
          </cell>
          <cell r="R317">
            <v>4</v>
          </cell>
          <cell r="S317" t="str">
            <v>SWK</v>
          </cell>
          <cell r="T317">
            <v>4</v>
          </cell>
          <cell r="U317">
            <v>3</v>
          </cell>
          <cell r="V317">
            <v>3</v>
          </cell>
          <cell r="W317">
            <v>3</v>
          </cell>
          <cell r="X317" t="str">
            <v>Yes</v>
          </cell>
          <cell r="Y317">
            <v>2</v>
          </cell>
          <cell r="Z317" t="str">
            <v>NULL</v>
          </cell>
          <cell r="AB317">
            <v>163</v>
          </cell>
          <cell r="AD317">
            <v>2</v>
          </cell>
          <cell r="AE317" t="str">
            <v>NULL</v>
          </cell>
          <cell r="AF317">
            <v>2</v>
          </cell>
          <cell r="AG317">
            <v>2</v>
          </cell>
          <cell r="AH317" t="str">
            <v>NULL</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B318">
            <v>1078</v>
          </cell>
          <cell r="AD318">
            <v>3</v>
          </cell>
          <cell r="AE318" t="str">
            <v>NULL</v>
          </cell>
          <cell r="AF318">
            <v>3</v>
          </cell>
          <cell r="AG318">
            <v>3</v>
          </cell>
          <cell r="AH318" t="str">
            <v>NULL</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Not Applicable</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Yes</v>
          </cell>
          <cell r="Y319" t="str">
            <v>NULL</v>
          </cell>
          <cell r="Z319" t="str">
            <v>NULL</v>
          </cell>
          <cell r="AB319">
            <v>155</v>
          </cell>
          <cell r="AD319">
            <v>1</v>
          </cell>
          <cell r="AE319" t="str">
            <v>NULL</v>
          </cell>
          <cell r="AF319">
            <v>1</v>
          </cell>
          <cell r="AG319">
            <v>1</v>
          </cell>
          <cell r="AH319" t="str">
            <v>NULL</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Yes</v>
          </cell>
          <cell r="Y320">
            <v>2</v>
          </cell>
          <cell r="Z320" t="str">
            <v>NULL</v>
          </cell>
          <cell r="AB320">
            <v>256</v>
          </cell>
          <cell r="AD320">
            <v>3</v>
          </cell>
          <cell r="AE320" t="str">
            <v>NULL</v>
          </cell>
          <cell r="AF320">
            <v>3</v>
          </cell>
          <cell r="AG320">
            <v>3</v>
          </cell>
          <cell r="AH320" t="str">
            <v>NULL</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S5</v>
          </cell>
          <cell r="Q321" t="str">
            <v>NULL</v>
          </cell>
          <cell r="R321">
            <v>3</v>
          </cell>
          <cell r="S321" t="str">
            <v>NULL</v>
          </cell>
          <cell r="T321">
            <v>3</v>
          </cell>
          <cell r="U321">
            <v>3</v>
          </cell>
          <cell r="V321">
            <v>2</v>
          </cell>
          <cell r="W321">
            <v>3</v>
          </cell>
          <cell r="X321" t="str">
            <v>Yes</v>
          </cell>
          <cell r="Y321">
            <v>3</v>
          </cell>
          <cell r="Z321" t="str">
            <v>NULL</v>
          </cell>
          <cell r="AB321">
            <v>127</v>
          </cell>
          <cell r="AD321">
            <v>2</v>
          </cell>
          <cell r="AE321" t="str">
            <v>NULL</v>
          </cell>
          <cell r="AF321">
            <v>2</v>
          </cell>
          <cell r="AG321">
            <v>2</v>
          </cell>
          <cell r="AH321" t="str">
            <v>NULL</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Not applicable</v>
          </cell>
          <cell r="Y322" t="str">
            <v>NULL</v>
          </cell>
          <cell r="Z322" t="str">
            <v>NULL</v>
          </cell>
          <cell r="AB322">
            <v>214</v>
          </cell>
          <cell r="AD322">
            <v>1</v>
          </cell>
          <cell r="AE322" t="str">
            <v>NULL</v>
          </cell>
          <cell r="AF322">
            <v>1</v>
          </cell>
          <cell r="AG322">
            <v>1</v>
          </cell>
          <cell r="AH322" t="str">
            <v>NULL</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S5</v>
          </cell>
          <cell r="Q323" t="str">
            <v>NULL</v>
          </cell>
          <cell r="R323">
            <v>3</v>
          </cell>
          <cell r="S323" t="str">
            <v>NULL</v>
          </cell>
          <cell r="T323">
            <v>3</v>
          </cell>
          <cell r="U323">
            <v>3</v>
          </cell>
          <cell r="V323">
            <v>2</v>
          </cell>
          <cell r="W323">
            <v>3</v>
          </cell>
          <cell r="X323" t="str">
            <v>Yes</v>
          </cell>
          <cell r="Y323">
            <v>2</v>
          </cell>
          <cell r="Z323" t="str">
            <v>NULL</v>
          </cell>
          <cell r="AB323">
            <v>221</v>
          </cell>
          <cell r="AD323">
            <v>1</v>
          </cell>
          <cell r="AE323" t="str">
            <v>NULL</v>
          </cell>
          <cell r="AF323">
            <v>1</v>
          </cell>
          <cell r="AG323">
            <v>1</v>
          </cell>
          <cell r="AH323" t="str">
            <v>NULL</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Yes</v>
          </cell>
          <cell r="Y324" t="str">
            <v>NULL</v>
          </cell>
          <cell r="Z324" t="str">
            <v>NULL</v>
          </cell>
          <cell r="AB324">
            <v>201</v>
          </cell>
          <cell r="AD324">
            <v>2</v>
          </cell>
          <cell r="AE324" t="str">
            <v>NULL</v>
          </cell>
          <cell r="AF324">
            <v>2</v>
          </cell>
          <cell r="AG324">
            <v>2</v>
          </cell>
          <cell r="AH324" t="str">
            <v>NULL</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Yes</v>
          </cell>
          <cell r="Y325">
            <v>2</v>
          </cell>
          <cell r="Z325" t="str">
            <v>NULL</v>
          </cell>
          <cell r="AB325">
            <v>130</v>
          </cell>
          <cell r="AD325">
            <v>3</v>
          </cell>
          <cell r="AE325" t="str">
            <v>NULL</v>
          </cell>
          <cell r="AF325">
            <v>3</v>
          </cell>
          <cell r="AG325">
            <v>3</v>
          </cell>
          <cell r="AH325" t="str">
            <v>NULL</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S5</v>
          </cell>
          <cell r="Q326" t="str">
            <v>NULL</v>
          </cell>
          <cell r="R326">
            <v>2</v>
          </cell>
          <cell r="S326" t="str">
            <v>NULL</v>
          </cell>
          <cell r="T326">
            <v>2</v>
          </cell>
          <cell r="U326">
            <v>2</v>
          </cell>
          <cell r="V326">
            <v>2</v>
          </cell>
          <cell r="W326">
            <v>2</v>
          </cell>
          <cell r="X326" t="str">
            <v>Yes</v>
          </cell>
          <cell r="Y326">
            <v>2</v>
          </cell>
          <cell r="Z326" t="str">
            <v>NULL</v>
          </cell>
          <cell r="AB326">
            <v>144</v>
          </cell>
          <cell r="AD326">
            <v>1</v>
          </cell>
          <cell r="AE326" t="str">
            <v>NULL</v>
          </cell>
          <cell r="AF326">
            <v>1</v>
          </cell>
          <cell r="AG326">
            <v>1</v>
          </cell>
          <cell r="AH326" t="str">
            <v>NULL</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S5</v>
          </cell>
          <cell r="Q327" t="str">
            <v>NULL</v>
          </cell>
          <cell r="R327">
            <v>1</v>
          </cell>
          <cell r="S327" t="str">
            <v>NULL</v>
          </cell>
          <cell r="T327">
            <v>1</v>
          </cell>
          <cell r="U327">
            <v>1</v>
          </cell>
          <cell r="V327">
            <v>1</v>
          </cell>
          <cell r="W327">
            <v>1</v>
          </cell>
          <cell r="X327" t="str">
            <v>Yes</v>
          </cell>
          <cell r="Y327">
            <v>1</v>
          </cell>
          <cell r="Z327" t="str">
            <v>NULL</v>
          </cell>
          <cell r="AB327">
            <v>161</v>
          </cell>
          <cell r="AD327">
            <v>2</v>
          </cell>
          <cell r="AE327" t="str">
            <v>NULL</v>
          </cell>
          <cell r="AF327">
            <v>2</v>
          </cell>
          <cell r="AG327">
            <v>2</v>
          </cell>
          <cell r="AH327" t="str">
            <v>NULL</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Yes</v>
          </cell>
          <cell r="Y328">
            <v>2</v>
          </cell>
          <cell r="Z328" t="str">
            <v>NULL</v>
          </cell>
          <cell r="AB328">
            <v>308</v>
          </cell>
          <cell r="AD328">
            <v>3</v>
          </cell>
          <cell r="AE328" t="str">
            <v>NULL</v>
          </cell>
          <cell r="AF328">
            <v>3</v>
          </cell>
          <cell r="AG328">
            <v>3</v>
          </cell>
          <cell r="AH328" t="str">
            <v>NULL</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B329">
            <v>181</v>
          </cell>
          <cell r="AD329">
            <v>3</v>
          </cell>
          <cell r="AE329" t="str">
            <v>NULL</v>
          </cell>
          <cell r="AF329">
            <v>3</v>
          </cell>
          <cell r="AG329">
            <v>3</v>
          </cell>
          <cell r="AH329" t="str">
            <v>NULL</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B330">
            <v>149</v>
          </cell>
          <cell r="AD330">
            <v>4</v>
          </cell>
          <cell r="AE330" t="str">
            <v>NULL</v>
          </cell>
          <cell r="AF330">
            <v>4</v>
          </cell>
          <cell r="AG330">
            <v>4</v>
          </cell>
          <cell r="AH330" t="str">
            <v>NULL</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Yes</v>
          </cell>
          <cell r="Y331">
            <v>2</v>
          </cell>
          <cell r="Z331" t="str">
            <v>NULL</v>
          </cell>
          <cell r="AB331">
            <v>126</v>
          </cell>
          <cell r="AD331">
            <v>3</v>
          </cell>
          <cell r="AE331" t="str">
            <v>NULL</v>
          </cell>
          <cell r="AF331">
            <v>3</v>
          </cell>
          <cell r="AG331">
            <v>3</v>
          </cell>
          <cell r="AH331" t="str">
            <v>NULL</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Yes</v>
          </cell>
          <cell r="Y332" t="str">
            <v>NULL</v>
          </cell>
          <cell r="Z332" t="str">
            <v>NULL</v>
          </cell>
          <cell r="AB332">
            <v>190</v>
          </cell>
          <cell r="AD332">
            <v>2</v>
          </cell>
          <cell r="AE332" t="str">
            <v>NULL</v>
          </cell>
          <cell r="AF332">
            <v>2</v>
          </cell>
          <cell r="AG332">
            <v>2</v>
          </cell>
          <cell r="AH332" t="str">
            <v>NULL</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B333">
            <v>200</v>
          </cell>
          <cell r="AD333">
            <v>3</v>
          </cell>
          <cell r="AE333" t="str">
            <v>NULL</v>
          </cell>
          <cell r="AF333">
            <v>3</v>
          </cell>
          <cell r="AG333">
            <v>3</v>
          </cell>
          <cell r="AH333" t="str">
            <v>NULL</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B334">
            <v>192</v>
          </cell>
          <cell r="AD334">
            <v>4</v>
          </cell>
          <cell r="AE334" t="str">
            <v>NULL</v>
          </cell>
          <cell r="AF334">
            <v>2</v>
          </cell>
          <cell r="AG334">
            <v>2</v>
          </cell>
          <cell r="AH334" t="str">
            <v>NULL</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Yes</v>
          </cell>
          <cell r="Y335" t="str">
            <v>NULL</v>
          </cell>
          <cell r="Z335" t="str">
            <v>NULL</v>
          </cell>
          <cell r="AB335">
            <v>669</v>
          </cell>
          <cell r="AD335">
            <v>2</v>
          </cell>
          <cell r="AE335" t="str">
            <v>NULL</v>
          </cell>
          <cell r="AF335">
            <v>2</v>
          </cell>
          <cell r="AG335">
            <v>2</v>
          </cell>
          <cell r="AH335" t="str">
            <v>NULL</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S5</v>
          </cell>
          <cell r="Q336" t="str">
            <v>NULL</v>
          </cell>
          <cell r="R336">
            <v>2</v>
          </cell>
          <cell r="S336" t="str">
            <v>NULL</v>
          </cell>
          <cell r="T336">
            <v>2</v>
          </cell>
          <cell r="U336">
            <v>2</v>
          </cell>
          <cell r="V336">
            <v>2</v>
          </cell>
          <cell r="W336">
            <v>2</v>
          </cell>
          <cell r="X336" t="str">
            <v>Yes</v>
          </cell>
          <cell r="Y336" t="str">
            <v>NULL</v>
          </cell>
          <cell r="Z336">
            <v>2</v>
          </cell>
          <cell r="AB336">
            <v>1042</v>
          </cell>
          <cell r="AD336">
            <v>2</v>
          </cell>
          <cell r="AE336" t="str">
            <v>NULL</v>
          </cell>
          <cell r="AF336">
            <v>2</v>
          </cell>
          <cell r="AG336">
            <v>2</v>
          </cell>
          <cell r="AH336" t="str">
            <v>NULL</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Yes</v>
          </cell>
          <cell r="Y337" t="str">
            <v>NULL</v>
          </cell>
          <cell r="Z337">
            <v>2</v>
          </cell>
          <cell r="AB337">
            <v>1567</v>
          </cell>
          <cell r="AD337">
            <v>3</v>
          </cell>
          <cell r="AE337" t="str">
            <v>NULL</v>
          </cell>
          <cell r="AF337">
            <v>2</v>
          </cell>
          <cell r="AG337">
            <v>2</v>
          </cell>
          <cell r="AH337" t="str">
            <v>NULL</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B338">
            <v>559</v>
          </cell>
          <cell r="AD338">
            <v>4</v>
          </cell>
          <cell r="AE338" t="str">
            <v>NULL</v>
          </cell>
          <cell r="AF338">
            <v>4</v>
          </cell>
          <cell r="AG338">
            <v>4</v>
          </cell>
          <cell r="AH338" t="str">
            <v>NULL</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Not Applicable</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Met</v>
          </cell>
          <cell r="Y339" t="str">
            <v>NULL</v>
          </cell>
          <cell r="Z339" t="str">
            <v>NULL</v>
          </cell>
          <cell r="AB339">
            <v>120</v>
          </cell>
          <cell r="AD339">
            <v>1</v>
          </cell>
          <cell r="AE339" t="str">
            <v>NULL</v>
          </cell>
          <cell r="AF339">
            <v>1</v>
          </cell>
          <cell r="AG339">
            <v>1</v>
          </cell>
          <cell r="AH339" t="str">
            <v>NULL</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&amp;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Yes</v>
          </cell>
          <cell r="Y340">
            <v>2</v>
          </cell>
          <cell r="Z340" t="str">
            <v>NULL</v>
          </cell>
          <cell r="AB340">
            <v>306</v>
          </cell>
          <cell r="AD340">
            <v>3</v>
          </cell>
          <cell r="AE340" t="str">
            <v>NULL</v>
          </cell>
          <cell r="AF340">
            <v>3</v>
          </cell>
          <cell r="AG340">
            <v>3</v>
          </cell>
          <cell r="AH340" t="str">
            <v>NULL</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&amp;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Yes</v>
          </cell>
          <cell r="Y341" t="str">
            <v>NULL</v>
          </cell>
          <cell r="Z341" t="str">
            <v>NULL</v>
          </cell>
          <cell r="AB341">
            <v>527</v>
          </cell>
          <cell r="AD341">
            <v>2</v>
          </cell>
          <cell r="AE341" t="str">
            <v>NULL</v>
          </cell>
          <cell r="AF341">
            <v>2</v>
          </cell>
          <cell r="AG341">
            <v>2</v>
          </cell>
          <cell r="AH341" t="str">
            <v>NULL</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&amp; Humber</v>
          </cell>
          <cell r="F342" t="str">
            <v>Middlesbrough</v>
          </cell>
          <cell r="G342" t="str">
            <v>Middlesbrough</v>
          </cell>
          <cell r="H342" t="str">
            <v>TS4 3JS</v>
          </cell>
          <cell r="I342" t="str">
            <v>Community Special School</v>
          </cell>
          <cell r="J342" t="str">
            <v>Not Applicable</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B342">
            <v>80</v>
          </cell>
          <cell r="AD342">
            <v>4</v>
          </cell>
          <cell r="AE342" t="str">
            <v>NULL</v>
          </cell>
          <cell r="AF342">
            <v>4</v>
          </cell>
          <cell r="AG342">
            <v>4</v>
          </cell>
          <cell r="AH342" t="str">
            <v>NULL</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Yes</v>
          </cell>
          <cell r="Y343" t="str">
            <v>NULL</v>
          </cell>
          <cell r="Z343" t="str">
            <v>NULL</v>
          </cell>
          <cell r="AB343">
            <v>84</v>
          </cell>
          <cell r="AD343">
            <v>1</v>
          </cell>
          <cell r="AE343" t="str">
            <v>NULL</v>
          </cell>
          <cell r="AF343">
            <v>1</v>
          </cell>
          <cell r="AG343">
            <v>1</v>
          </cell>
          <cell r="AH343" t="str">
            <v>NULL</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S5</v>
          </cell>
          <cell r="Q344" t="str">
            <v>NULL</v>
          </cell>
          <cell r="R344">
            <v>3</v>
          </cell>
          <cell r="S344" t="str">
            <v>NULL</v>
          </cell>
          <cell r="T344">
            <v>3</v>
          </cell>
          <cell r="U344">
            <v>3</v>
          </cell>
          <cell r="V344">
            <v>2</v>
          </cell>
          <cell r="W344">
            <v>3</v>
          </cell>
          <cell r="X344" t="str">
            <v>Yes</v>
          </cell>
          <cell r="Y344">
            <v>2</v>
          </cell>
          <cell r="Z344" t="str">
            <v>NULL</v>
          </cell>
          <cell r="AB344">
            <v>120</v>
          </cell>
          <cell r="AD344">
            <v>2</v>
          </cell>
          <cell r="AE344" t="str">
            <v>NULL</v>
          </cell>
          <cell r="AF344">
            <v>2</v>
          </cell>
          <cell r="AG344">
            <v>2</v>
          </cell>
          <cell r="AH344" t="str">
            <v>NULL</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S5</v>
          </cell>
          <cell r="Q345" t="str">
            <v>NULL</v>
          </cell>
          <cell r="R345">
            <v>1</v>
          </cell>
          <cell r="S345" t="str">
            <v>NULL</v>
          </cell>
          <cell r="T345">
            <v>1</v>
          </cell>
          <cell r="U345">
            <v>1</v>
          </cell>
          <cell r="V345">
            <v>1</v>
          </cell>
          <cell r="W345">
            <v>1</v>
          </cell>
          <cell r="X345" t="str">
            <v>Yes</v>
          </cell>
          <cell r="Y345">
            <v>1</v>
          </cell>
          <cell r="Z345" t="str">
            <v>NULL</v>
          </cell>
          <cell r="AB345">
            <v>82</v>
          </cell>
          <cell r="AD345">
            <v>2</v>
          </cell>
          <cell r="AE345" t="str">
            <v>NULL</v>
          </cell>
          <cell r="AF345">
            <v>2</v>
          </cell>
          <cell r="AG345">
            <v>2</v>
          </cell>
          <cell r="AH345" t="str">
            <v>NULL</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Met</v>
          </cell>
          <cell r="Y346" t="str">
            <v>NULL</v>
          </cell>
          <cell r="Z346" t="str">
            <v>NULL</v>
          </cell>
          <cell r="AB346">
            <v>411</v>
          </cell>
          <cell r="AD346">
            <v>1</v>
          </cell>
          <cell r="AE346" t="str">
            <v>NULL</v>
          </cell>
          <cell r="AF346">
            <v>1</v>
          </cell>
          <cell r="AG346">
            <v>1</v>
          </cell>
          <cell r="AH346" t="str">
            <v>NULL</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B347">
            <v>195</v>
          </cell>
          <cell r="AD347">
            <v>3</v>
          </cell>
          <cell r="AE347" t="str">
            <v>NULL</v>
          </cell>
          <cell r="AF347">
            <v>3</v>
          </cell>
          <cell r="AG347">
            <v>3</v>
          </cell>
          <cell r="AH347" t="str">
            <v>NULL</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B348">
            <v>1122</v>
          </cell>
          <cell r="AD348">
            <v>3</v>
          </cell>
          <cell r="AE348" t="str">
            <v>NULL</v>
          </cell>
          <cell r="AF348">
            <v>3</v>
          </cell>
          <cell r="AG348">
            <v>3</v>
          </cell>
          <cell r="AH348" t="str">
            <v>NULL</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Yes</v>
          </cell>
          <cell r="Y349" t="str">
            <v>NULL</v>
          </cell>
          <cell r="Z349" t="str">
            <v>NULL</v>
          </cell>
          <cell r="AB349">
            <v>733</v>
          </cell>
          <cell r="AD349">
            <v>3</v>
          </cell>
          <cell r="AE349" t="str">
            <v>NULL</v>
          </cell>
          <cell r="AF349">
            <v>3</v>
          </cell>
          <cell r="AG349">
            <v>3</v>
          </cell>
          <cell r="AH349" t="str">
            <v>NULL</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Yes</v>
          </cell>
          <cell r="Y350" t="str">
            <v>NULL</v>
          </cell>
          <cell r="Z350" t="str">
            <v>NULL</v>
          </cell>
          <cell r="AB350">
            <v>691</v>
          </cell>
          <cell r="AD350">
            <v>3</v>
          </cell>
          <cell r="AE350" t="str">
            <v>NULL</v>
          </cell>
          <cell r="AF350">
            <v>3</v>
          </cell>
          <cell r="AG350">
            <v>3</v>
          </cell>
          <cell r="AH350" t="str">
            <v>NULL</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Not Applicable</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Yes</v>
          </cell>
          <cell r="Y351" t="str">
            <v>NULL</v>
          </cell>
          <cell r="Z351" t="str">
            <v>NULL</v>
          </cell>
          <cell r="AB351">
            <v>35</v>
          </cell>
          <cell r="AD351">
            <v>4</v>
          </cell>
          <cell r="AE351" t="str">
            <v>NULL</v>
          </cell>
          <cell r="AF351">
            <v>3</v>
          </cell>
          <cell r="AG351">
            <v>3</v>
          </cell>
          <cell r="AH351" t="str">
            <v>NULL</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Yes</v>
          </cell>
          <cell r="Y352">
            <v>4</v>
          </cell>
          <cell r="Z352" t="str">
            <v>NULL</v>
          </cell>
          <cell r="AB352">
            <v>72</v>
          </cell>
          <cell r="AD352">
            <v>3</v>
          </cell>
          <cell r="AE352" t="str">
            <v>NULL</v>
          </cell>
          <cell r="AF352">
            <v>3</v>
          </cell>
          <cell r="AG352">
            <v>3</v>
          </cell>
          <cell r="AH352" t="str">
            <v>NULL</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B353">
            <v>76</v>
          </cell>
          <cell r="AD353">
            <v>3</v>
          </cell>
          <cell r="AE353" t="str">
            <v>NULL</v>
          </cell>
          <cell r="AF353">
            <v>3</v>
          </cell>
          <cell r="AG353">
            <v>3</v>
          </cell>
          <cell r="AH353" t="str">
            <v>NULL</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S5</v>
          </cell>
          <cell r="Q354" t="str">
            <v>NULL</v>
          </cell>
          <cell r="R354">
            <v>2</v>
          </cell>
          <cell r="S354" t="str">
            <v>NULL</v>
          </cell>
          <cell r="T354">
            <v>2</v>
          </cell>
          <cell r="U354">
            <v>2</v>
          </cell>
          <cell r="V354">
            <v>1</v>
          </cell>
          <cell r="W354">
            <v>2</v>
          </cell>
          <cell r="X354" t="str">
            <v>Yes</v>
          </cell>
          <cell r="Y354">
            <v>0</v>
          </cell>
          <cell r="Z354" t="str">
            <v>NULL</v>
          </cell>
          <cell r="AB354">
            <v>4</v>
          </cell>
          <cell r="AD354">
            <v>4</v>
          </cell>
          <cell r="AE354" t="str">
            <v>NULL</v>
          </cell>
          <cell r="AF354">
            <v>4</v>
          </cell>
          <cell r="AG354">
            <v>4</v>
          </cell>
          <cell r="AH354" t="str">
            <v>NULL</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B355">
            <v>264</v>
          </cell>
          <cell r="AD355">
            <v>3</v>
          </cell>
          <cell r="AE355" t="str">
            <v>NULL</v>
          </cell>
          <cell r="AF355">
            <v>2</v>
          </cell>
          <cell r="AG355">
            <v>2</v>
          </cell>
          <cell r="AH355" t="str">
            <v>NULL</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S5</v>
          </cell>
          <cell r="Q356" t="str">
            <v>NULL</v>
          </cell>
          <cell r="R356">
            <v>3</v>
          </cell>
          <cell r="S356" t="str">
            <v>NULL</v>
          </cell>
          <cell r="T356">
            <v>3</v>
          </cell>
          <cell r="U356">
            <v>3</v>
          </cell>
          <cell r="V356">
            <v>3</v>
          </cell>
          <cell r="W356">
            <v>3</v>
          </cell>
          <cell r="X356" t="str">
            <v>Yes</v>
          </cell>
          <cell r="Y356">
            <v>3</v>
          </cell>
          <cell r="Z356">
            <v>0</v>
          </cell>
          <cell r="AB356">
            <v>205</v>
          </cell>
          <cell r="AD356">
            <v>1</v>
          </cell>
          <cell r="AE356" t="str">
            <v>NULL</v>
          </cell>
          <cell r="AF356">
            <v>1</v>
          </cell>
          <cell r="AG356">
            <v>1</v>
          </cell>
          <cell r="AH356" t="str">
            <v>NULL</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All Through</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Yes</v>
          </cell>
          <cell r="Y357">
            <v>2</v>
          </cell>
          <cell r="Z357" t="str">
            <v>NULL</v>
          </cell>
          <cell r="AB357">
            <v>64</v>
          </cell>
          <cell r="AD357">
            <v>3</v>
          </cell>
          <cell r="AE357" t="str">
            <v>NULL</v>
          </cell>
          <cell r="AF357">
            <v>3</v>
          </cell>
          <cell r="AG357">
            <v>3</v>
          </cell>
          <cell r="AH357" t="str">
            <v>NULL</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Yes</v>
          </cell>
          <cell r="Y358" t="str">
            <v>NULL</v>
          </cell>
          <cell r="Z358" t="str">
            <v>NULL</v>
          </cell>
          <cell r="AB358">
            <v>35</v>
          </cell>
          <cell r="AD358">
            <v>2</v>
          </cell>
          <cell r="AE358" t="str">
            <v>NULL</v>
          </cell>
          <cell r="AF358">
            <v>2</v>
          </cell>
          <cell r="AG358">
            <v>2</v>
          </cell>
          <cell r="AH358" t="str">
            <v>NULL</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Yes</v>
          </cell>
          <cell r="Y359">
            <v>3</v>
          </cell>
          <cell r="Z359" t="str">
            <v>NULL</v>
          </cell>
          <cell r="AB359">
            <v>125</v>
          </cell>
          <cell r="AD359">
            <v>3</v>
          </cell>
          <cell r="AE359" t="str">
            <v>NULL</v>
          </cell>
          <cell r="AF359">
            <v>3</v>
          </cell>
          <cell r="AG359">
            <v>3</v>
          </cell>
          <cell r="AH359" t="str">
            <v>NULL</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Yes</v>
          </cell>
          <cell r="Y360" t="str">
            <v>NULL</v>
          </cell>
          <cell r="Z360" t="str">
            <v>NULL</v>
          </cell>
          <cell r="AB360">
            <v>142</v>
          </cell>
          <cell r="AD360">
            <v>4</v>
          </cell>
          <cell r="AE360" t="str">
            <v>NULL</v>
          </cell>
          <cell r="AF360">
            <v>4</v>
          </cell>
          <cell r="AG360">
            <v>3</v>
          </cell>
          <cell r="AH360" t="str">
            <v>NULL</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B361">
            <v>540</v>
          </cell>
          <cell r="AD361">
            <v>3</v>
          </cell>
          <cell r="AE361" t="str">
            <v>NULL</v>
          </cell>
          <cell r="AF361">
            <v>3</v>
          </cell>
          <cell r="AG361">
            <v>3</v>
          </cell>
          <cell r="AH361" t="str">
            <v>NULL</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B362">
            <v>171</v>
          </cell>
          <cell r="AD362">
            <v>3</v>
          </cell>
          <cell r="AE362" t="str">
            <v>NULL</v>
          </cell>
          <cell r="AF362">
            <v>3</v>
          </cell>
          <cell r="AG362">
            <v>3</v>
          </cell>
          <cell r="AH362" t="str">
            <v>NULL</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Yes</v>
          </cell>
          <cell r="Y363" t="str">
            <v>NULL</v>
          </cell>
          <cell r="Z363" t="str">
            <v>NULL</v>
          </cell>
          <cell r="AB363">
            <v>74</v>
          </cell>
          <cell r="AD363">
            <v>2</v>
          </cell>
          <cell r="AE363" t="str">
            <v>NULL</v>
          </cell>
          <cell r="AF363">
            <v>2</v>
          </cell>
          <cell r="AG363">
            <v>2</v>
          </cell>
          <cell r="AH363" t="str">
            <v>NULL</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B364">
            <v>159</v>
          </cell>
          <cell r="AD364">
            <v>3</v>
          </cell>
          <cell r="AE364" t="str">
            <v>NULL</v>
          </cell>
          <cell r="AF364">
            <v>3</v>
          </cell>
          <cell r="AG364">
            <v>3</v>
          </cell>
          <cell r="AH364" t="str">
            <v>NULL</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B365">
            <v>157</v>
          </cell>
          <cell r="AD365">
            <v>3</v>
          </cell>
          <cell r="AE365" t="str">
            <v>NULL</v>
          </cell>
          <cell r="AF365">
            <v>3</v>
          </cell>
          <cell r="AG365">
            <v>3</v>
          </cell>
          <cell r="AH365" t="str">
            <v>NULL</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Yes</v>
          </cell>
          <cell r="Y366" t="str">
            <v>NULL</v>
          </cell>
          <cell r="Z366" t="str">
            <v>NULL</v>
          </cell>
          <cell r="AB366">
            <v>229</v>
          </cell>
          <cell r="AD366">
            <v>3</v>
          </cell>
          <cell r="AE366" t="str">
            <v>NULL</v>
          </cell>
          <cell r="AF366">
            <v>3</v>
          </cell>
          <cell r="AG366">
            <v>3</v>
          </cell>
          <cell r="AH366" t="str">
            <v>NULL</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Yes</v>
          </cell>
          <cell r="Y367" t="str">
            <v>NULL</v>
          </cell>
          <cell r="Z367" t="str">
            <v>NULL</v>
          </cell>
          <cell r="AB367">
            <v>274</v>
          </cell>
          <cell r="AD367">
            <v>3</v>
          </cell>
          <cell r="AE367" t="str">
            <v>NULL</v>
          </cell>
          <cell r="AF367">
            <v>3</v>
          </cell>
          <cell r="AG367">
            <v>3</v>
          </cell>
          <cell r="AH367" t="str">
            <v>NULL</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Yes</v>
          </cell>
          <cell r="Y368" t="str">
            <v>NULL</v>
          </cell>
          <cell r="Z368" t="str">
            <v>NULL</v>
          </cell>
          <cell r="AB368">
            <v>88</v>
          </cell>
          <cell r="AD368">
            <v>2</v>
          </cell>
          <cell r="AE368" t="str">
            <v>NULL</v>
          </cell>
          <cell r="AF368">
            <v>2</v>
          </cell>
          <cell r="AG368">
            <v>2</v>
          </cell>
          <cell r="AH368" t="str">
            <v>NULL</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Yes</v>
          </cell>
          <cell r="Y369">
            <v>2</v>
          </cell>
          <cell r="Z369" t="str">
            <v>NULL</v>
          </cell>
          <cell r="AB369">
            <v>198</v>
          </cell>
          <cell r="AD369">
            <v>3</v>
          </cell>
          <cell r="AE369" t="str">
            <v>NULL</v>
          </cell>
          <cell r="AF369">
            <v>3</v>
          </cell>
          <cell r="AG369">
            <v>3</v>
          </cell>
          <cell r="AH369" t="str">
            <v>NULL</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Yes</v>
          </cell>
          <cell r="Y370">
            <v>2</v>
          </cell>
          <cell r="Z370" t="str">
            <v>NULL</v>
          </cell>
          <cell r="AB370">
            <v>262</v>
          </cell>
          <cell r="AD370">
            <v>3</v>
          </cell>
          <cell r="AE370" t="str">
            <v>NULL</v>
          </cell>
          <cell r="AF370">
            <v>3</v>
          </cell>
          <cell r="AG370">
            <v>3</v>
          </cell>
          <cell r="AH370" t="str">
            <v>NULL</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8FT</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B371">
            <v>584</v>
          </cell>
          <cell r="AD371">
            <v>3</v>
          </cell>
          <cell r="AE371" t="str">
            <v>NULL</v>
          </cell>
          <cell r="AF371">
            <v>3</v>
          </cell>
          <cell r="AG371">
            <v>3</v>
          </cell>
          <cell r="AH371" t="str">
            <v>NULL</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Yes</v>
          </cell>
          <cell r="Y372">
            <v>3</v>
          </cell>
          <cell r="Z372" t="str">
            <v>NULL</v>
          </cell>
          <cell r="AB372">
            <v>572</v>
          </cell>
          <cell r="AD372">
            <v>3</v>
          </cell>
          <cell r="AE372" t="str">
            <v>NULL</v>
          </cell>
          <cell r="AF372">
            <v>3</v>
          </cell>
          <cell r="AG372">
            <v>3</v>
          </cell>
          <cell r="AH372" t="str">
            <v>NULL</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B373">
            <v>302</v>
          </cell>
          <cell r="AD373">
            <v>3</v>
          </cell>
          <cell r="AE373" t="str">
            <v>NULL</v>
          </cell>
          <cell r="AF373">
            <v>3</v>
          </cell>
          <cell r="AG373">
            <v>3</v>
          </cell>
          <cell r="AH373" t="str">
            <v>NULL</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Yes</v>
          </cell>
          <cell r="Y374">
            <v>2</v>
          </cell>
          <cell r="Z374" t="str">
            <v>NULL</v>
          </cell>
          <cell r="AB374">
            <v>378</v>
          </cell>
          <cell r="AD374">
            <v>3</v>
          </cell>
          <cell r="AE374" t="str">
            <v>NULL</v>
          </cell>
          <cell r="AF374">
            <v>3</v>
          </cell>
          <cell r="AG374">
            <v>3</v>
          </cell>
          <cell r="AH374" t="str">
            <v>NULL</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B375">
            <v>279</v>
          </cell>
          <cell r="AD375">
            <v>3</v>
          </cell>
          <cell r="AE375" t="str">
            <v>NULL</v>
          </cell>
          <cell r="AF375">
            <v>2</v>
          </cell>
          <cell r="AG375">
            <v>2</v>
          </cell>
          <cell r="AH375" t="str">
            <v>NULL</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Met</v>
          </cell>
          <cell r="Y376" t="str">
            <v>NULL</v>
          </cell>
          <cell r="Z376" t="str">
            <v>NULL</v>
          </cell>
          <cell r="AB376">
            <v>392</v>
          </cell>
          <cell r="AD376">
            <v>2</v>
          </cell>
          <cell r="AE376" t="str">
            <v>NULL</v>
          </cell>
          <cell r="AF376">
            <v>2</v>
          </cell>
          <cell r="AG376">
            <v>2</v>
          </cell>
          <cell r="AH376" t="str">
            <v>NULL</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S5</v>
          </cell>
          <cell r="Q377" t="str">
            <v>NULL</v>
          </cell>
          <cell r="R377">
            <v>3</v>
          </cell>
          <cell r="S377" t="str">
            <v>NULL</v>
          </cell>
          <cell r="T377">
            <v>3</v>
          </cell>
          <cell r="U377">
            <v>3</v>
          </cell>
          <cell r="V377">
            <v>3</v>
          </cell>
          <cell r="W377">
            <v>3</v>
          </cell>
          <cell r="X377" t="str">
            <v>Yes</v>
          </cell>
          <cell r="Y377">
            <v>3</v>
          </cell>
          <cell r="Z377" t="str">
            <v>NULL</v>
          </cell>
          <cell r="AB377">
            <v>151</v>
          </cell>
          <cell r="AD377">
            <v>2</v>
          </cell>
          <cell r="AE377" t="str">
            <v>NULL</v>
          </cell>
          <cell r="AF377">
            <v>2</v>
          </cell>
          <cell r="AG377">
            <v>2</v>
          </cell>
          <cell r="AH377" t="str">
            <v>NULL</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Yes</v>
          </cell>
          <cell r="Y378">
            <v>2</v>
          </cell>
          <cell r="Z378" t="str">
            <v>NULL</v>
          </cell>
          <cell r="AB378">
            <v>334</v>
          </cell>
          <cell r="AD378">
            <v>3</v>
          </cell>
          <cell r="AE378" t="str">
            <v>NULL</v>
          </cell>
          <cell r="AF378">
            <v>3</v>
          </cell>
          <cell r="AG378">
            <v>3</v>
          </cell>
          <cell r="AH378" t="str">
            <v>NULL</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S5</v>
          </cell>
          <cell r="Q379" t="str">
            <v>NULL</v>
          </cell>
          <cell r="R379">
            <v>2</v>
          </cell>
          <cell r="S379" t="str">
            <v>NULL</v>
          </cell>
          <cell r="T379">
            <v>2</v>
          </cell>
          <cell r="U379">
            <v>2</v>
          </cell>
          <cell r="V379">
            <v>2</v>
          </cell>
          <cell r="W379">
            <v>2</v>
          </cell>
          <cell r="X379" t="str">
            <v>Yes</v>
          </cell>
          <cell r="Y379">
            <v>2</v>
          </cell>
          <cell r="Z379" t="str">
            <v>NULL</v>
          </cell>
          <cell r="AB379">
            <v>96</v>
          </cell>
          <cell r="AD379">
            <v>2</v>
          </cell>
          <cell r="AE379" t="str">
            <v>NULL</v>
          </cell>
          <cell r="AF379">
            <v>2</v>
          </cell>
          <cell r="AG379">
            <v>2</v>
          </cell>
          <cell r="AH379" t="str">
            <v>NULL</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Yes</v>
          </cell>
          <cell r="Y380">
            <v>2</v>
          </cell>
          <cell r="Z380" t="str">
            <v>NULL</v>
          </cell>
          <cell r="AB380">
            <v>388</v>
          </cell>
          <cell r="AD380">
            <v>3</v>
          </cell>
          <cell r="AE380" t="str">
            <v>NULL</v>
          </cell>
          <cell r="AF380">
            <v>3</v>
          </cell>
          <cell r="AG380">
            <v>3</v>
          </cell>
          <cell r="AH380" t="str">
            <v>NULL</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Yes</v>
          </cell>
          <cell r="Y381" t="str">
            <v>NULL</v>
          </cell>
          <cell r="Z381" t="str">
            <v>NULL</v>
          </cell>
          <cell r="AB381">
            <v>80</v>
          </cell>
          <cell r="AD381">
            <v>2</v>
          </cell>
          <cell r="AE381" t="str">
            <v>NULL</v>
          </cell>
          <cell r="AF381">
            <v>2</v>
          </cell>
          <cell r="AG381">
            <v>2</v>
          </cell>
          <cell r="AH381" t="str">
            <v>NULL</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B382">
            <v>313</v>
          </cell>
          <cell r="AD382">
            <v>3</v>
          </cell>
          <cell r="AE382" t="str">
            <v>NULL</v>
          </cell>
          <cell r="AF382">
            <v>3</v>
          </cell>
          <cell r="AG382">
            <v>3</v>
          </cell>
          <cell r="AH382" t="str">
            <v>NULL</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Yes</v>
          </cell>
          <cell r="Y383" t="str">
            <v>NULL</v>
          </cell>
          <cell r="Z383" t="str">
            <v>NULL</v>
          </cell>
          <cell r="AB383">
            <v>544</v>
          </cell>
          <cell r="AD383">
            <v>4</v>
          </cell>
          <cell r="AE383" t="str">
            <v>NULL</v>
          </cell>
          <cell r="AF383">
            <v>4</v>
          </cell>
          <cell r="AG383">
            <v>4</v>
          </cell>
          <cell r="AH383" t="str">
            <v>NULL</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B384">
            <v>837</v>
          </cell>
          <cell r="AD384">
            <v>3</v>
          </cell>
          <cell r="AE384" t="str">
            <v>NULL</v>
          </cell>
          <cell r="AF384">
            <v>3</v>
          </cell>
          <cell r="AG384">
            <v>3</v>
          </cell>
          <cell r="AH384" t="str">
            <v>NULL</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All Through</v>
          </cell>
          <cell r="K385" t="str">
            <v>Has a sixth form</v>
          </cell>
          <cell r="L385">
            <v>10009899</v>
          </cell>
          <cell r="M385">
            <v>42354</v>
          </cell>
          <cell r="N385">
            <v>42355</v>
          </cell>
          <cell r="O385" t="str">
            <v>Section 8 Inspection due to Parental Complaint</v>
          </cell>
          <cell r="P385" t="str">
            <v>Schools - S5</v>
          </cell>
          <cell r="Q385" t="str">
            <v>NULL</v>
          </cell>
          <cell r="R385">
            <v>3</v>
          </cell>
          <cell r="S385" t="str">
            <v>NULL</v>
          </cell>
          <cell r="T385">
            <v>3</v>
          </cell>
          <cell r="U385">
            <v>3</v>
          </cell>
          <cell r="V385">
            <v>3</v>
          </cell>
          <cell r="W385">
            <v>3</v>
          </cell>
          <cell r="X385" t="str">
            <v>Yes</v>
          </cell>
          <cell r="Y385">
            <v>3</v>
          </cell>
          <cell r="Z385">
            <v>2</v>
          </cell>
          <cell r="AB385">
            <v>764</v>
          </cell>
          <cell r="AD385">
            <v>2</v>
          </cell>
          <cell r="AE385" t="str">
            <v>NULL</v>
          </cell>
          <cell r="AF385">
            <v>2</v>
          </cell>
          <cell r="AG385">
            <v>2</v>
          </cell>
          <cell r="AH385" t="str">
            <v>NULL</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Yes</v>
          </cell>
          <cell r="Y386" t="str">
            <v>NULL</v>
          </cell>
          <cell r="Z386" t="str">
            <v>NULL</v>
          </cell>
          <cell r="AB386">
            <v>719</v>
          </cell>
          <cell r="AD386">
            <v>3</v>
          </cell>
          <cell r="AE386" t="str">
            <v>NULL</v>
          </cell>
          <cell r="AF386">
            <v>3</v>
          </cell>
          <cell r="AG386">
            <v>3</v>
          </cell>
          <cell r="AH386" t="str">
            <v>NULL</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B387">
            <v>412</v>
          </cell>
          <cell r="AD387">
            <v>3</v>
          </cell>
          <cell r="AE387" t="str">
            <v>NULL</v>
          </cell>
          <cell r="AF387">
            <v>3</v>
          </cell>
          <cell r="AG387">
            <v>3</v>
          </cell>
          <cell r="AH387" t="str">
            <v>NULL</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B388">
            <v>774</v>
          </cell>
          <cell r="AD388">
            <v>3</v>
          </cell>
          <cell r="AE388" t="str">
            <v>NULL</v>
          </cell>
          <cell r="AF388">
            <v>3</v>
          </cell>
          <cell r="AG388">
            <v>3</v>
          </cell>
          <cell r="AH388" t="str">
            <v>NULL</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Yes</v>
          </cell>
          <cell r="Y389" t="str">
            <v>NULL</v>
          </cell>
          <cell r="Z389">
            <v>1</v>
          </cell>
          <cell r="AB389">
            <v>1781</v>
          </cell>
          <cell r="AD389">
            <v>3</v>
          </cell>
          <cell r="AE389" t="str">
            <v>NULL</v>
          </cell>
          <cell r="AF389">
            <v>3</v>
          </cell>
          <cell r="AG389">
            <v>3</v>
          </cell>
          <cell r="AH389" t="str">
            <v>NULL</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Yes</v>
          </cell>
          <cell r="Y390" t="str">
            <v>NULL</v>
          </cell>
          <cell r="Z390" t="str">
            <v>NULL</v>
          </cell>
          <cell r="AB390">
            <v>132</v>
          </cell>
          <cell r="AD390">
            <v>2</v>
          </cell>
          <cell r="AE390" t="str">
            <v>NULL</v>
          </cell>
          <cell r="AF390">
            <v>2</v>
          </cell>
          <cell r="AG390">
            <v>2</v>
          </cell>
          <cell r="AH390" t="str">
            <v>NULL</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B391">
            <v>1154</v>
          </cell>
          <cell r="AD391">
            <v>3</v>
          </cell>
          <cell r="AE391" t="str">
            <v>NULL</v>
          </cell>
          <cell r="AF391">
            <v>3</v>
          </cell>
          <cell r="AG391">
            <v>3</v>
          </cell>
          <cell r="AH391" t="str">
            <v>NULL</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Yes</v>
          </cell>
          <cell r="Y392" t="str">
            <v>NULL</v>
          </cell>
          <cell r="Z392" t="str">
            <v>NULL</v>
          </cell>
          <cell r="AB392">
            <v>24</v>
          </cell>
          <cell r="AD392">
            <v>2</v>
          </cell>
          <cell r="AE392" t="str">
            <v>NULL</v>
          </cell>
          <cell r="AF392">
            <v>2</v>
          </cell>
          <cell r="AG392">
            <v>2</v>
          </cell>
          <cell r="AH392" t="str">
            <v>NULL</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Yes</v>
          </cell>
          <cell r="Y393" t="str">
            <v>NULL</v>
          </cell>
          <cell r="Z393" t="str">
            <v>NULL</v>
          </cell>
          <cell r="AB393">
            <v>207</v>
          </cell>
          <cell r="AD393">
            <v>3</v>
          </cell>
          <cell r="AE393" t="str">
            <v>NULL</v>
          </cell>
          <cell r="AF393">
            <v>3</v>
          </cell>
          <cell r="AG393">
            <v>3</v>
          </cell>
          <cell r="AH393" t="str">
            <v>NULL</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S5</v>
          </cell>
          <cell r="Q394" t="str">
            <v>NULL</v>
          </cell>
          <cell r="R394">
            <v>2</v>
          </cell>
          <cell r="S394" t="str">
            <v>NULL</v>
          </cell>
          <cell r="T394">
            <v>2</v>
          </cell>
          <cell r="U394">
            <v>2</v>
          </cell>
          <cell r="V394">
            <v>2</v>
          </cell>
          <cell r="W394">
            <v>2</v>
          </cell>
          <cell r="X394" t="str">
            <v>Yes</v>
          </cell>
          <cell r="Y394" t="str">
            <v>NULL</v>
          </cell>
          <cell r="Z394" t="str">
            <v>NULL</v>
          </cell>
          <cell r="AB394">
            <v>572</v>
          </cell>
          <cell r="AD394">
            <v>2</v>
          </cell>
          <cell r="AE394" t="str">
            <v>NULL</v>
          </cell>
          <cell r="AF394">
            <v>2</v>
          </cell>
          <cell r="AG394">
            <v>2</v>
          </cell>
          <cell r="AH394" t="str">
            <v>NULL</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Yes</v>
          </cell>
          <cell r="Y395" t="str">
            <v>NULL</v>
          </cell>
          <cell r="Z395" t="str">
            <v>NULL</v>
          </cell>
          <cell r="AB395">
            <v>1234</v>
          </cell>
          <cell r="AD395">
            <v>3</v>
          </cell>
          <cell r="AE395" t="str">
            <v>NULL</v>
          </cell>
          <cell r="AF395">
            <v>3</v>
          </cell>
          <cell r="AG395">
            <v>3</v>
          </cell>
          <cell r="AH395" t="str">
            <v>NULL</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Not Applicable</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Not met</v>
          </cell>
          <cell r="Y396" t="str">
            <v>NULL</v>
          </cell>
          <cell r="Z396" t="str">
            <v>NULL</v>
          </cell>
          <cell r="AB396">
            <v>166</v>
          </cell>
          <cell r="AD396">
            <v>2</v>
          </cell>
          <cell r="AE396" t="str">
            <v>NULL</v>
          </cell>
          <cell r="AF396">
            <v>2</v>
          </cell>
          <cell r="AG396">
            <v>2</v>
          </cell>
          <cell r="AH396" t="str">
            <v>NULL</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Yes</v>
          </cell>
          <cell r="Y397">
            <v>3</v>
          </cell>
          <cell r="Z397" t="str">
            <v>NULL</v>
          </cell>
          <cell r="AB397">
            <v>347</v>
          </cell>
          <cell r="AD397">
            <v>3</v>
          </cell>
          <cell r="AE397" t="str">
            <v>NULL</v>
          </cell>
          <cell r="AF397">
            <v>3</v>
          </cell>
          <cell r="AG397">
            <v>3</v>
          </cell>
          <cell r="AH397" t="str">
            <v>NULL</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B398">
            <v>1851</v>
          </cell>
          <cell r="AD398">
            <v>3</v>
          </cell>
          <cell r="AE398" t="str">
            <v>NULL</v>
          </cell>
          <cell r="AF398">
            <v>3</v>
          </cell>
          <cell r="AG398">
            <v>3</v>
          </cell>
          <cell r="AH398" t="str">
            <v>NULL</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&amp;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Met</v>
          </cell>
          <cell r="Y399" t="str">
            <v>NULL</v>
          </cell>
          <cell r="Z399" t="str">
            <v>NULL</v>
          </cell>
          <cell r="AB399">
            <v>61</v>
          </cell>
          <cell r="AD399">
            <v>2</v>
          </cell>
          <cell r="AE399" t="str">
            <v>NULL</v>
          </cell>
          <cell r="AF399">
            <v>2</v>
          </cell>
          <cell r="AG399">
            <v>2</v>
          </cell>
          <cell r="AH399" t="str">
            <v>NULL</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&amp;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Yes</v>
          </cell>
          <cell r="Y400" t="str">
            <v>NULL</v>
          </cell>
          <cell r="Z400" t="str">
            <v>NULL</v>
          </cell>
          <cell r="AB400">
            <v>127</v>
          </cell>
          <cell r="AD400">
            <v>2</v>
          </cell>
          <cell r="AE400" t="str">
            <v>NULL</v>
          </cell>
          <cell r="AF400">
            <v>2</v>
          </cell>
          <cell r="AG400">
            <v>2</v>
          </cell>
          <cell r="AH400" t="str">
            <v>NULL</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&amp;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Yes</v>
          </cell>
          <cell r="Y401" t="str">
            <v>NULL</v>
          </cell>
          <cell r="Z401" t="str">
            <v>NULL</v>
          </cell>
          <cell r="AB401">
            <v>93</v>
          </cell>
          <cell r="AD401">
            <v>2</v>
          </cell>
          <cell r="AE401" t="str">
            <v>NULL</v>
          </cell>
          <cell r="AF401">
            <v>2</v>
          </cell>
          <cell r="AG401">
            <v>2</v>
          </cell>
          <cell r="AH401" t="str">
            <v>NULL</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&amp;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S5</v>
          </cell>
          <cell r="Q402" t="str">
            <v>NULL</v>
          </cell>
          <cell r="R402">
            <v>3</v>
          </cell>
          <cell r="S402" t="str">
            <v>NULL</v>
          </cell>
          <cell r="T402">
            <v>3</v>
          </cell>
          <cell r="U402">
            <v>3</v>
          </cell>
          <cell r="V402">
            <v>3</v>
          </cell>
          <cell r="W402">
            <v>3</v>
          </cell>
          <cell r="X402" t="str">
            <v>Yes</v>
          </cell>
          <cell r="Y402">
            <v>3</v>
          </cell>
          <cell r="Z402" t="str">
            <v>NULL</v>
          </cell>
          <cell r="AB402">
            <v>452</v>
          </cell>
          <cell r="AD402">
            <v>2</v>
          </cell>
          <cell r="AE402" t="str">
            <v>NULL</v>
          </cell>
          <cell r="AF402">
            <v>2</v>
          </cell>
          <cell r="AG402">
            <v>2</v>
          </cell>
          <cell r="AH402" t="str">
            <v>NULL</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&amp;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Yes</v>
          </cell>
          <cell r="Y403" t="str">
            <v>NULL</v>
          </cell>
          <cell r="Z403" t="str">
            <v>NULL</v>
          </cell>
          <cell r="AB403">
            <v>252</v>
          </cell>
          <cell r="AD403">
            <v>2</v>
          </cell>
          <cell r="AE403" t="str">
            <v>NULL</v>
          </cell>
          <cell r="AF403">
            <v>2</v>
          </cell>
          <cell r="AG403">
            <v>2</v>
          </cell>
          <cell r="AH403" t="str">
            <v>NULL</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&amp;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Yes</v>
          </cell>
          <cell r="Y404">
            <v>2</v>
          </cell>
          <cell r="Z404" t="str">
            <v>NULL</v>
          </cell>
          <cell r="AB404">
            <v>116</v>
          </cell>
          <cell r="AD404">
            <v>3</v>
          </cell>
          <cell r="AE404" t="str">
            <v>NULL</v>
          </cell>
          <cell r="AF404">
            <v>3</v>
          </cell>
          <cell r="AG404">
            <v>3</v>
          </cell>
          <cell r="AH404" t="str">
            <v>NULL</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&amp;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S5</v>
          </cell>
          <cell r="Q405" t="str">
            <v>NULL</v>
          </cell>
          <cell r="R405">
            <v>3</v>
          </cell>
          <cell r="S405" t="str">
            <v>NULL</v>
          </cell>
          <cell r="T405">
            <v>3</v>
          </cell>
          <cell r="U405">
            <v>3</v>
          </cell>
          <cell r="V405">
            <v>2</v>
          </cell>
          <cell r="W405">
            <v>2</v>
          </cell>
          <cell r="X405" t="str">
            <v>Yes</v>
          </cell>
          <cell r="Y405">
            <v>3</v>
          </cell>
          <cell r="Z405" t="str">
            <v>NULL</v>
          </cell>
          <cell r="AB405">
            <v>226</v>
          </cell>
          <cell r="AD405">
            <v>2</v>
          </cell>
          <cell r="AE405" t="str">
            <v>NULL</v>
          </cell>
          <cell r="AF405">
            <v>2</v>
          </cell>
          <cell r="AG405">
            <v>2</v>
          </cell>
          <cell r="AH405" t="str">
            <v>NULL</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&amp;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B406">
            <v>186</v>
          </cell>
          <cell r="AD406">
            <v>4</v>
          </cell>
          <cell r="AE406" t="str">
            <v>NULL</v>
          </cell>
          <cell r="AF406">
            <v>4</v>
          </cell>
          <cell r="AG406">
            <v>4</v>
          </cell>
          <cell r="AH406" t="str">
            <v>NULL</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&amp;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S5</v>
          </cell>
          <cell r="Q407" t="str">
            <v>NULL</v>
          </cell>
          <cell r="R407">
            <v>2</v>
          </cell>
          <cell r="S407" t="str">
            <v>NULL</v>
          </cell>
          <cell r="T407">
            <v>2</v>
          </cell>
          <cell r="U407">
            <v>2</v>
          </cell>
          <cell r="V407">
            <v>2</v>
          </cell>
          <cell r="W407">
            <v>2</v>
          </cell>
          <cell r="X407" t="str">
            <v>Yes</v>
          </cell>
          <cell r="Y407">
            <v>2</v>
          </cell>
          <cell r="Z407" t="str">
            <v>NULL</v>
          </cell>
          <cell r="AB407">
            <v>90</v>
          </cell>
          <cell r="AD407">
            <v>2</v>
          </cell>
          <cell r="AE407" t="str">
            <v>NULL</v>
          </cell>
          <cell r="AF407">
            <v>2</v>
          </cell>
          <cell r="AG407">
            <v>2</v>
          </cell>
          <cell r="AH407" t="str">
            <v>NULL</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&amp;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Yes</v>
          </cell>
          <cell r="Y408" t="str">
            <v>NULL</v>
          </cell>
          <cell r="Z408" t="str">
            <v>NULL</v>
          </cell>
          <cell r="AB408">
            <v>136</v>
          </cell>
          <cell r="AD408">
            <v>2</v>
          </cell>
          <cell r="AE408" t="str">
            <v>NULL</v>
          </cell>
          <cell r="AF408">
            <v>2</v>
          </cell>
          <cell r="AG408">
            <v>2</v>
          </cell>
          <cell r="AH408" t="str">
            <v>NULL</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&amp;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B409">
            <v>373</v>
          </cell>
          <cell r="AD409">
            <v>4</v>
          </cell>
          <cell r="AE409" t="str">
            <v>NULL</v>
          </cell>
          <cell r="AF409">
            <v>3</v>
          </cell>
          <cell r="AG409">
            <v>3</v>
          </cell>
          <cell r="AH409" t="str">
            <v>NULL</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&amp;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B410">
            <v>440</v>
          </cell>
          <cell r="AD410">
            <v>4</v>
          </cell>
          <cell r="AE410" t="str">
            <v>NULL</v>
          </cell>
          <cell r="AF410">
            <v>4</v>
          </cell>
          <cell r="AG410">
            <v>4</v>
          </cell>
          <cell r="AH410" t="str">
            <v>NULL</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&amp; Humber</v>
          </cell>
          <cell r="F411" t="str">
            <v>Durham</v>
          </cell>
          <cell r="G411" t="str">
            <v>North Durham</v>
          </cell>
          <cell r="H411" t="str">
            <v>DH9 8PR</v>
          </cell>
          <cell r="I411" t="str">
            <v>Community Special School</v>
          </cell>
          <cell r="J411" t="str">
            <v>Not Applicable</v>
          </cell>
          <cell r="K411" t="str">
            <v>Not applicable</v>
          </cell>
          <cell r="L411">
            <v>10006612</v>
          </cell>
          <cell r="M411">
            <v>42297</v>
          </cell>
          <cell r="N411">
            <v>42298</v>
          </cell>
          <cell r="O411" t="str">
            <v>Maintained Academy and School Short inspection</v>
          </cell>
          <cell r="P411" t="str">
            <v>Schools - S5</v>
          </cell>
          <cell r="Q411" t="str">
            <v>NULL</v>
          </cell>
          <cell r="R411">
            <v>3</v>
          </cell>
          <cell r="S411" t="str">
            <v>NULL</v>
          </cell>
          <cell r="T411">
            <v>3</v>
          </cell>
          <cell r="U411">
            <v>3</v>
          </cell>
          <cell r="V411">
            <v>2</v>
          </cell>
          <cell r="W411">
            <v>3</v>
          </cell>
          <cell r="X411" t="str">
            <v>Yes</v>
          </cell>
          <cell r="Y411">
            <v>2</v>
          </cell>
          <cell r="Z411" t="str">
            <v>NULL</v>
          </cell>
          <cell r="AB411">
            <v>88</v>
          </cell>
          <cell r="AD411">
            <v>2</v>
          </cell>
          <cell r="AE411" t="str">
            <v>NULL</v>
          </cell>
          <cell r="AF411">
            <v>2</v>
          </cell>
          <cell r="AG411">
            <v>2</v>
          </cell>
          <cell r="AH411" t="str">
            <v>NULL</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&amp; Humber</v>
          </cell>
          <cell r="F412" t="str">
            <v>Durham</v>
          </cell>
          <cell r="G412" t="str">
            <v>Sedgefield</v>
          </cell>
          <cell r="H412" t="str">
            <v>DL17 0HP</v>
          </cell>
          <cell r="I412" t="str">
            <v>Community Special School</v>
          </cell>
          <cell r="J412" t="str">
            <v>Not Applicable</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Met</v>
          </cell>
          <cell r="Y412" t="str">
            <v>NULL</v>
          </cell>
          <cell r="Z412" t="str">
            <v>NULL</v>
          </cell>
          <cell r="AB412">
            <v>78</v>
          </cell>
          <cell r="AD412">
            <v>2</v>
          </cell>
          <cell r="AE412" t="str">
            <v>NULL</v>
          </cell>
          <cell r="AF412">
            <v>2</v>
          </cell>
          <cell r="AG412">
            <v>2</v>
          </cell>
          <cell r="AH412" t="str">
            <v>NULL</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Yes</v>
          </cell>
          <cell r="Y413">
            <v>1</v>
          </cell>
          <cell r="Z413" t="str">
            <v>NULL</v>
          </cell>
          <cell r="AB413">
            <v>73</v>
          </cell>
          <cell r="AD413">
            <v>3</v>
          </cell>
          <cell r="AE413" t="str">
            <v>NULL</v>
          </cell>
          <cell r="AF413">
            <v>3</v>
          </cell>
          <cell r="AG413">
            <v>3</v>
          </cell>
          <cell r="AH413" t="str">
            <v>NULL</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Yes</v>
          </cell>
          <cell r="Y414">
            <v>2</v>
          </cell>
          <cell r="Z414" t="str">
            <v>NULL</v>
          </cell>
          <cell r="AB414">
            <v>627</v>
          </cell>
          <cell r="AD414">
            <v>3</v>
          </cell>
          <cell r="AE414" t="str">
            <v>NULL</v>
          </cell>
          <cell r="AF414">
            <v>3</v>
          </cell>
          <cell r="AG414">
            <v>3</v>
          </cell>
          <cell r="AH414" t="str">
            <v>NULL</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Not applicable</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Yes</v>
          </cell>
          <cell r="Y415">
            <v>2</v>
          </cell>
          <cell r="Z415" t="str">
            <v>NULL</v>
          </cell>
          <cell r="AB415">
            <v>262</v>
          </cell>
          <cell r="AD415">
            <v>3</v>
          </cell>
          <cell r="AE415" t="str">
            <v>NULL</v>
          </cell>
          <cell r="AF415">
            <v>3</v>
          </cell>
          <cell r="AG415">
            <v>3</v>
          </cell>
          <cell r="AH415" t="str">
            <v>NULL</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Yes</v>
          </cell>
          <cell r="Y416">
            <v>2</v>
          </cell>
          <cell r="Z416" t="str">
            <v>NULL</v>
          </cell>
          <cell r="AB416">
            <v>424</v>
          </cell>
          <cell r="AD416">
            <v>3</v>
          </cell>
          <cell r="AE416" t="str">
            <v>NULL</v>
          </cell>
          <cell r="AF416">
            <v>3</v>
          </cell>
          <cell r="AG416">
            <v>3</v>
          </cell>
          <cell r="AH416" t="str">
            <v>NULL</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S5</v>
          </cell>
          <cell r="Q417" t="str">
            <v>NULL</v>
          </cell>
          <cell r="R417">
            <v>4</v>
          </cell>
          <cell r="S417" t="str">
            <v>SM</v>
          </cell>
          <cell r="T417">
            <v>4</v>
          </cell>
          <cell r="U417">
            <v>4</v>
          </cell>
          <cell r="V417">
            <v>3</v>
          </cell>
          <cell r="W417">
            <v>4</v>
          </cell>
          <cell r="X417" t="str">
            <v>Yes</v>
          </cell>
          <cell r="Y417">
            <v>2</v>
          </cell>
          <cell r="Z417" t="str">
            <v>NULL</v>
          </cell>
          <cell r="AB417">
            <v>424</v>
          </cell>
          <cell r="AD417">
            <v>2</v>
          </cell>
          <cell r="AE417" t="str">
            <v>NULL</v>
          </cell>
          <cell r="AF417">
            <v>2</v>
          </cell>
          <cell r="AG417">
            <v>2</v>
          </cell>
          <cell r="AH417" t="str">
            <v>NULL</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S5</v>
          </cell>
          <cell r="Q418" t="str">
            <v>NULL</v>
          </cell>
          <cell r="R418">
            <v>2</v>
          </cell>
          <cell r="S418" t="str">
            <v>NULL</v>
          </cell>
          <cell r="T418">
            <v>2</v>
          </cell>
          <cell r="U418">
            <v>2</v>
          </cell>
          <cell r="V418">
            <v>2</v>
          </cell>
          <cell r="W418">
            <v>2</v>
          </cell>
          <cell r="X418" t="str">
            <v>Yes</v>
          </cell>
          <cell r="Y418" t="str">
            <v>NULL</v>
          </cell>
          <cell r="Z418" t="str">
            <v>NULL</v>
          </cell>
          <cell r="AB418">
            <v>186</v>
          </cell>
          <cell r="AD418">
            <v>4</v>
          </cell>
          <cell r="AE418" t="str">
            <v>NULL</v>
          </cell>
          <cell r="AF418">
            <v>4</v>
          </cell>
          <cell r="AG418">
            <v>4</v>
          </cell>
          <cell r="AH418" t="str">
            <v>NULL</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Yes</v>
          </cell>
          <cell r="Y419">
            <v>2</v>
          </cell>
          <cell r="Z419" t="str">
            <v>NULL</v>
          </cell>
          <cell r="AB419">
            <v>178</v>
          </cell>
          <cell r="AD419">
            <v>3</v>
          </cell>
          <cell r="AE419" t="str">
            <v>NULL</v>
          </cell>
          <cell r="AF419">
            <v>3</v>
          </cell>
          <cell r="AG419">
            <v>3</v>
          </cell>
          <cell r="AH419" t="str">
            <v>NULL</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S5</v>
          </cell>
          <cell r="Q420" t="str">
            <v>NULL</v>
          </cell>
          <cell r="R420">
            <v>2</v>
          </cell>
          <cell r="S420" t="str">
            <v>NULL</v>
          </cell>
          <cell r="T420">
            <v>2</v>
          </cell>
          <cell r="U420">
            <v>2</v>
          </cell>
          <cell r="V420">
            <v>2</v>
          </cell>
          <cell r="W420">
            <v>2</v>
          </cell>
          <cell r="X420" t="str">
            <v>Yes</v>
          </cell>
          <cell r="Y420">
            <v>2</v>
          </cell>
          <cell r="Z420" t="str">
            <v>NULL</v>
          </cell>
          <cell r="AB420">
            <v>450</v>
          </cell>
          <cell r="AD420">
            <v>2</v>
          </cell>
          <cell r="AE420" t="str">
            <v>NULL</v>
          </cell>
          <cell r="AF420">
            <v>2</v>
          </cell>
          <cell r="AG420">
            <v>2</v>
          </cell>
          <cell r="AH420" t="str">
            <v>NULL</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Yes</v>
          </cell>
          <cell r="Y421">
            <v>2</v>
          </cell>
          <cell r="Z421" t="str">
            <v>NULL</v>
          </cell>
          <cell r="AB421">
            <v>117</v>
          </cell>
          <cell r="AD421">
            <v>3</v>
          </cell>
          <cell r="AE421" t="str">
            <v>NULL</v>
          </cell>
          <cell r="AF421">
            <v>3</v>
          </cell>
          <cell r="AG421">
            <v>3</v>
          </cell>
          <cell r="AH421" t="str">
            <v>NULL</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Yes</v>
          </cell>
          <cell r="Y422" t="str">
            <v>NULL</v>
          </cell>
          <cell r="Z422" t="str">
            <v>NULL</v>
          </cell>
          <cell r="AB422">
            <v>168</v>
          </cell>
          <cell r="AD422">
            <v>2</v>
          </cell>
          <cell r="AE422" t="str">
            <v>NULL</v>
          </cell>
          <cell r="AF422">
            <v>2</v>
          </cell>
          <cell r="AG422">
            <v>2</v>
          </cell>
          <cell r="AH422" t="str">
            <v>NULL</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S5</v>
          </cell>
          <cell r="Q423" t="str">
            <v>NULL</v>
          </cell>
          <cell r="R423">
            <v>3</v>
          </cell>
          <cell r="S423" t="str">
            <v>NULL</v>
          </cell>
          <cell r="T423">
            <v>3</v>
          </cell>
          <cell r="U423">
            <v>3</v>
          </cell>
          <cell r="V423">
            <v>2</v>
          </cell>
          <cell r="W423">
            <v>3</v>
          </cell>
          <cell r="X423" t="str">
            <v>Yes</v>
          </cell>
          <cell r="Y423">
            <v>2</v>
          </cell>
          <cell r="Z423" t="str">
            <v>NULL</v>
          </cell>
          <cell r="AB423">
            <v>212</v>
          </cell>
          <cell r="AD423">
            <v>2</v>
          </cell>
          <cell r="AE423" t="str">
            <v>NULL</v>
          </cell>
          <cell r="AF423">
            <v>2</v>
          </cell>
          <cell r="AG423">
            <v>2</v>
          </cell>
          <cell r="AH423" t="str">
            <v>NULL</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Yes</v>
          </cell>
          <cell r="Y424" t="str">
            <v>NULL</v>
          </cell>
          <cell r="Z424" t="str">
            <v>NULL</v>
          </cell>
          <cell r="AB424">
            <v>205</v>
          </cell>
          <cell r="AD424">
            <v>2</v>
          </cell>
          <cell r="AE424" t="str">
            <v>NULL</v>
          </cell>
          <cell r="AF424">
            <v>2</v>
          </cell>
          <cell r="AG424">
            <v>2</v>
          </cell>
          <cell r="AH424" t="str">
            <v>NULL</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Yes</v>
          </cell>
          <cell r="Y425">
            <v>2</v>
          </cell>
          <cell r="Z425" t="str">
            <v>NULL</v>
          </cell>
          <cell r="AB425">
            <v>190</v>
          </cell>
          <cell r="AD425">
            <v>3</v>
          </cell>
          <cell r="AE425" t="str">
            <v>NULL</v>
          </cell>
          <cell r="AF425">
            <v>3</v>
          </cell>
          <cell r="AG425">
            <v>3</v>
          </cell>
          <cell r="AH425" t="str">
            <v>NULL</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Yes</v>
          </cell>
          <cell r="Y426">
            <v>3</v>
          </cell>
          <cell r="Z426" t="str">
            <v>NULL</v>
          </cell>
          <cell r="AB426">
            <v>390</v>
          </cell>
          <cell r="AD426">
            <v>3</v>
          </cell>
          <cell r="AE426" t="str">
            <v>NULL</v>
          </cell>
          <cell r="AF426">
            <v>3</v>
          </cell>
          <cell r="AG426">
            <v>3</v>
          </cell>
          <cell r="AH426" t="str">
            <v>NULL</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S5</v>
          </cell>
          <cell r="Q427" t="str">
            <v>NULL</v>
          </cell>
          <cell r="R427">
            <v>2</v>
          </cell>
          <cell r="S427" t="str">
            <v>NULL</v>
          </cell>
          <cell r="T427">
            <v>2</v>
          </cell>
          <cell r="U427">
            <v>2</v>
          </cell>
          <cell r="V427">
            <v>2</v>
          </cell>
          <cell r="W427">
            <v>2</v>
          </cell>
          <cell r="X427" t="str">
            <v>Yes</v>
          </cell>
          <cell r="Y427">
            <v>2</v>
          </cell>
          <cell r="Z427" t="str">
            <v>NULL</v>
          </cell>
          <cell r="AB427">
            <v>87</v>
          </cell>
          <cell r="AD427">
            <v>2</v>
          </cell>
          <cell r="AE427" t="str">
            <v>NULL</v>
          </cell>
          <cell r="AF427">
            <v>2</v>
          </cell>
          <cell r="AG427">
            <v>2</v>
          </cell>
          <cell r="AH427" t="str">
            <v>NULL</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Yes</v>
          </cell>
          <cell r="Y428">
            <v>2</v>
          </cell>
          <cell r="Z428" t="str">
            <v>NULL</v>
          </cell>
          <cell r="AB428">
            <v>50</v>
          </cell>
          <cell r="AD428">
            <v>3</v>
          </cell>
          <cell r="AE428" t="str">
            <v>NULL</v>
          </cell>
          <cell r="AF428">
            <v>3</v>
          </cell>
          <cell r="AG428">
            <v>3</v>
          </cell>
          <cell r="AH428" t="str">
            <v>NULL</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S5</v>
          </cell>
          <cell r="Q429" t="str">
            <v>NULL</v>
          </cell>
          <cell r="R429">
            <v>3</v>
          </cell>
          <cell r="S429" t="str">
            <v>NULL</v>
          </cell>
          <cell r="T429">
            <v>3</v>
          </cell>
          <cell r="U429">
            <v>3</v>
          </cell>
          <cell r="V429">
            <v>3</v>
          </cell>
          <cell r="W429">
            <v>3</v>
          </cell>
          <cell r="X429" t="str">
            <v>Yes</v>
          </cell>
          <cell r="Y429" t="str">
            <v>NULL</v>
          </cell>
          <cell r="Z429">
            <v>2</v>
          </cell>
          <cell r="AB429">
            <v>2235</v>
          </cell>
          <cell r="AD429">
            <v>2</v>
          </cell>
          <cell r="AE429" t="str">
            <v>NULL</v>
          </cell>
          <cell r="AF429">
            <v>2</v>
          </cell>
          <cell r="AG429">
            <v>2</v>
          </cell>
          <cell r="AH429" t="str">
            <v>NULL</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Not Applicable</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Yes</v>
          </cell>
          <cell r="Y430" t="str">
            <v>NULL</v>
          </cell>
          <cell r="Z430" t="str">
            <v>NULL</v>
          </cell>
          <cell r="AB430">
            <v>64</v>
          </cell>
          <cell r="AD430">
            <v>2</v>
          </cell>
          <cell r="AE430" t="str">
            <v>NULL</v>
          </cell>
          <cell r="AF430">
            <v>2</v>
          </cell>
          <cell r="AG430">
            <v>2</v>
          </cell>
          <cell r="AH430" t="str">
            <v>NULL</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Not Applicable</v>
          </cell>
          <cell r="K431" t="str">
            <v>Not applicable</v>
          </cell>
          <cell r="L431">
            <v>10005621</v>
          </cell>
          <cell r="M431">
            <v>42348</v>
          </cell>
          <cell r="N431">
            <v>42349</v>
          </cell>
          <cell r="O431" t="str">
            <v>Maintained Academy and School Short inspection</v>
          </cell>
          <cell r="P431" t="str">
            <v>Schools - S5</v>
          </cell>
          <cell r="Q431" t="str">
            <v>NULL</v>
          </cell>
          <cell r="R431">
            <v>1</v>
          </cell>
          <cell r="S431" t="str">
            <v>NULL</v>
          </cell>
          <cell r="T431">
            <v>1</v>
          </cell>
          <cell r="U431">
            <v>1</v>
          </cell>
          <cell r="V431">
            <v>1</v>
          </cell>
          <cell r="W431">
            <v>1</v>
          </cell>
          <cell r="X431" t="str">
            <v>Yes</v>
          </cell>
          <cell r="Y431" t="str">
            <v>NULL</v>
          </cell>
          <cell r="Z431" t="str">
            <v>NULL</v>
          </cell>
          <cell r="AB431">
            <v>86</v>
          </cell>
          <cell r="AD431">
            <v>2</v>
          </cell>
          <cell r="AE431" t="str">
            <v>NULL</v>
          </cell>
          <cell r="AF431">
            <v>2</v>
          </cell>
          <cell r="AG431">
            <v>2</v>
          </cell>
          <cell r="AH431" t="str">
            <v>NULL</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S5</v>
          </cell>
          <cell r="Q432" t="str">
            <v>NULL</v>
          </cell>
          <cell r="R432">
            <v>3</v>
          </cell>
          <cell r="S432" t="str">
            <v>NULL</v>
          </cell>
          <cell r="T432">
            <v>3</v>
          </cell>
          <cell r="U432">
            <v>3</v>
          </cell>
          <cell r="V432">
            <v>2</v>
          </cell>
          <cell r="W432">
            <v>3</v>
          </cell>
          <cell r="X432" t="str">
            <v>Yes</v>
          </cell>
          <cell r="Y432" t="str">
            <v>NULL</v>
          </cell>
          <cell r="Z432" t="str">
            <v>NULL</v>
          </cell>
          <cell r="AB432">
            <v>350</v>
          </cell>
          <cell r="AD432">
            <v>2</v>
          </cell>
          <cell r="AE432" t="str">
            <v>NULL</v>
          </cell>
          <cell r="AF432">
            <v>2</v>
          </cell>
          <cell r="AG432">
            <v>2</v>
          </cell>
          <cell r="AH432" t="str">
            <v>NULL</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Yes</v>
          </cell>
          <cell r="Y433">
            <v>1</v>
          </cell>
          <cell r="Z433" t="str">
            <v>NULL</v>
          </cell>
          <cell r="AB433">
            <v>206</v>
          </cell>
          <cell r="AD433">
            <v>3</v>
          </cell>
          <cell r="AE433" t="str">
            <v>NULL</v>
          </cell>
          <cell r="AF433">
            <v>3</v>
          </cell>
          <cell r="AG433">
            <v>3</v>
          </cell>
          <cell r="AH433" t="str">
            <v>NULL</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Yes</v>
          </cell>
          <cell r="Y434" t="str">
            <v>NULL</v>
          </cell>
          <cell r="Z434" t="str">
            <v>NULL</v>
          </cell>
          <cell r="AB434">
            <v>198</v>
          </cell>
          <cell r="AD434">
            <v>2</v>
          </cell>
          <cell r="AE434" t="str">
            <v>NULL</v>
          </cell>
          <cell r="AF434">
            <v>2</v>
          </cell>
          <cell r="AG434">
            <v>2</v>
          </cell>
          <cell r="AH434" t="str">
            <v>NULL</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B435">
            <v>309</v>
          </cell>
          <cell r="AD435">
            <v>3</v>
          </cell>
          <cell r="AE435" t="str">
            <v>NULL</v>
          </cell>
          <cell r="AF435">
            <v>3</v>
          </cell>
          <cell r="AG435">
            <v>3</v>
          </cell>
          <cell r="AH435" t="str">
            <v>NULL</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B436">
            <v>96</v>
          </cell>
          <cell r="AD436">
            <v>4</v>
          </cell>
          <cell r="AE436" t="str">
            <v>NULL</v>
          </cell>
          <cell r="AF436">
            <v>4</v>
          </cell>
          <cell r="AG436">
            <v>4</v>
          </cell>
          <cell r="AH436" t="str">
            <v>NULL</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S5</v>
          </cell>
          <cell r="Q437" t="str">
            <v>NULL</v>
          </cell>
          <cell r="R437">
            <v>2</v>
          </cell>
          <cell r="S437" t="str">
            <v>NULL</v>
          </cell>
          <cell r="T437">
            <v>2</v>
          </cell>
          <cell r="U437">
            <v>2</v>
          </cell>
          <cell r="V437">
            <v>2</v>
          </cell>
          <cell r="W437">
            <v>2</v>
          </cell>
          <cell r="X437" t="str">
            <v>Yes</v>
          </cell>
          <cell r="Y437">
            <v>2</v>
          </cell>
          <cell r="Z437" t="str">
            <v>NULL</v>
          </cell>
          <cell r="AB437">
            <v>414</v>
          </cell>
          <cell r="AD437">
            <v>2</v>
          </cell>
          <cell r="AE437" t="str">
            <v>NULL</v>
          </cell>
          <cell r="AF437">
            <v>2</v>
          </cell>
          <cell r="AG437">
            <v>2</v>
          </cell>
          <cell r="AH437" t="str">
            <v>NULL</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Yes</v>
          </cell>
          <cell r="Y438">
            <v>2</v>
          </cell>
          <cell r="Z438" t="str">
            <v>NULL</v>
          </cell>
          <cell r="AB438">
            <v>214</v>
          </cell>
          <cell r="AD438">
            <v>3</v>
          </cell>
          <cell r="AE438" t="str">
            <v>NULL</v>
          </cell>
          <cell r="AF438">
            <v>3</v>
          </cell>
          <cell r="AG438">
            <v>3</v>
          </cell>
          <cell r="AH438" t="str">
            <v>NULL</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Yes</v>
          </cell>
          <cell r="Y439" t="str">
            <v>NULL</v>
          </cell>
          <cell r="Z439" t="str">
            <v>NULL</v>
          </cell>
          <cell r="AB439">
            <v>355</v>
          </cell>
          <cell r="AD439">
            <v>3</v>
          </cell>
          <cell r="AE439" t="str">
            <v>NULL</v>
          </cell>
          <cell r="AF439">
            <v>3</v>
          </cell>
          <cell r="AG439">
            <v>3</v>
          </cell>
          <cell r="AH439" t="str">
            <v>NULL</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B440">
            <v>356</v>
          </cell>
          <cell r="AD440">
            <v>3</v>
          </cell>
          <cell r="AE440" t="str">
            <v>NULL</v>
          </cell>
          <cell r="AF440">
            <v>3</v>
          </cell>
          <cell r="AG440">
            <v>3</v>
          </cell>
          <cell r="AH440" t="str">
            <v>NULL</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S5</v>
          </cell>
          <cell r="Q441" t="str">
            <v>NULL</v>
          </cell>
          <cell r="R441">
            <v>4</v>
          </cell>
          <cell r="S441" t="str">
            <v>SM</v>
          </cell>
          <cell r="T441">
            <v>4</v>
          </cell>
          <cell r="U441">
            <v>4</v>
          </cell>
          <cell r="V441">
            <v>3</v>
          </cell>
          <cell r="W441">
            <v>4</v>
          </cell>
          <cell r="X441" t="str">
            <v>Yes</v>
          </cell>
          <cell r="Y441">
            <v>3</v>
          </cell>
          <cell r="Z441" t="str">
            <v>NULL</v>
          </cell>
          <cell r="AB441">
            <v>419</v>
          </cell>
          <cell r="AD441">
            <v>2</v>
          </cell>
          <cell r="AE441" t="str">
            <v>NULL</v>
          </cell>
          <cell r="AF441">
            <v>2</v>
          </cell>
          <cell r="AG441">
            <v>2</v>
          </cell>
          <cell r="AH441" t="str">
            <v>NULL</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B442">
            <v>131</v>
          </cell>
          <cell r="AD442">
            <v>4</v>
          </cell>
          <cell r="AE442" t="str">
            <v>NULL</v>
          </cell>
          <cell r="AF442">
            <v>3</v>
          </cell>
          <cell r="AG442">
            <v>3</v>
          </cell>
          <cell r="AH442" t="str">
            <v>NULL</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Yes</v>
          </cell>
          <cell r="Y443">
            <v>2</v>
          </cell>
          <cell r="Z443" t="str">
            <v>NULL</v>
          </cell>
          <cell r="AB443">
            <v>102</v>
          </cell>
          <cell r="AD443">
            <v>3</v>
          </cell>
          <cell r="AE443" t="str">
            <v>NULL</v>
          </cell>
          <cell r="AF443">
            <v>3</v>
          </cell>
          <cell r="AG443">
            <v>3</v>
          </cell>
          <cell r="AH443" t="str">
            <v>NULL</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S5</v>
          </cell>
          <cell r="Q444" t="str">
            <v>NULL</v>
          </cell>
          <cell r="R444">
            <v>1</v>
          </cell>
          <cell r="S444" t="str">
            <v>NULL</v>
          </cell>
          <cell r="T444">
            <v>1</v>
          </cell>
          <cell r="U444">
            <v>1</v>
          </cell>
          <cell r="V444">
            <v>1</v>
          </cell>
          <cell r="W444">
            <v>1</v>
          </cell>
          <cell r="X444" t="str">
            <v>Yes</v>
          </cell>
          <cell r="Y444">
            <v>1</v>
          </cell>
          <cell r="Z444" t="str">
            <v>NULL</v>
          </cell>
          <cell r="AB444">
            <v>414</v>
          </cell>
          <cell r="AD444">
            <v>2</v>
          </cell>
          <cell r="AE444" t="str">
            <v>NULL</v>
          </cell>
          <cell r="AF444">
            <v>2</v>
          </cell>
          <cell r="AG444">
            <v>2</v>
          </cell>
          <cell r="AH444" t="str">
            <v>NULL</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Yes</v>
          </cell>
          <cell r="Y445">
            <v>2</v>
          </cell>
          <cell r="Z445" t="str">
            <v>NULL</v>
          </cell>
          <cell r="AB445">
            <v>32</v>
          </cell>
          <cell r="AD445">
            <v>3</v>
          </cell>
          <cell r="AE445" t="str">
            <v>NULL</v>
          </cell>
          <cell r="AF445">
            <v>3</v>
          </cell>
          <cell r="AG445">
            <v>3</v>
          </cell>
          <cell r="AH445" t="str">
            <v>NULL</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S5</v>
          </cell>
          <cell r="Q446" t="str">
            <v>NULL</v>
          </cell>
          <cell r="R446">
            <v>2</v>
          </cell>
          <cell r="S446" t="str">
            <v>NULL</v>
          </cell>
          <cell r="T446">
            <v>2</v>
          </cell>
          <cell r="U446">
            <v>2</v>
          </cell>
          <cell r="V446">
            <v>2</v>
          </cell>
          <cell r="W446">
            <v>2</v>
          </cell>
          <cell r="X446" t="str">
            <v>Yes</v>
          </cell>
          <cell r="Y446">
            <v>2</v>
          </cell>
          <cell r="Z446" t="str">
            <v>NULL</v>
          </cell>
          <cell r="AB446">
            <v>338</v>
          </cell>
          <cell r="AD446">
            <v>4</v>
          </cell>
          <cell r="AE446" t="str">
            <v>NULL</v>
          </cell>
          <cell r="AF446">
            <v>4</v>
          </cell>
          <cell r="AG446">
            <v>4</v>
          </cell>
          <cell r="AH446" t="str">
            <v>NULL</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B447">
            <v>300</v>
          </cell>
          <cell r="AD447">
            <v>4</v>
          </cell>
          <cell r="AE447" t="str">
            <v>NULL</v>
          </cell>
          <cell r="AF447">
            <v>4</v>
          </cell>
          <cell r="AG447">
            <v>4</v>
          </cell>
          <cell r="AH447" t="str">
            <v>NULL</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Yes</v>
          </cell>
          <cell r="Y448" t="str">
            <v>NULL</v>
          </cell>
          <cell r="Z448" t="str">
            <v>NULL</v>
          </cell>
          <cell r="AB448">
            <v>241</v>
          </cell>
          <cell r="AD448">
            <v>2</v>
          </cell>
          <cell r="AE448" t="str">
            <v>NULL</v>
          </cell>
          <cell r="AF448">
            <v>2</v>
          </cell>
          <cell r="AG448">
            <v>2</v>
          </cell>
          <cell r="AH448" t="str">
            <v>NULL</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B449">
            <v>504</v>
          </cell>
          <cell r="AD449">
            <v>3</v>
          </cell>
          <cell r="AE449" t="str">
            <v>NULL</v>
          </cell>
          <cell r="AF449">
            <v>3</v>
          </cell>
          <cell r="AG449">
            <v>3</v>
          </cell>
          <cell r="AH449" t="str">
            <v>NULL</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Maldon</v>
          </cell>
          <cell r="H450" t="str">
            <v>CM11 1HN</v>
          </cell>
          <cell r="I450" t="str">
            <v>Community Special School</v>
          </cell>
          <cell r="J450" t="str">
            <v>Not Applicable</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B450">
            <v>121</v>
          </cell>
          <cell r="AD450">
            <v>4</v>
          </cell>
          <cell r="AE450" t="str">
            <v>NULL</v>
          </cell>
          <cell r="AF450">
            <v>4</v>
          </cell>
          <cell r="AG450">
            <v>4</v>
          </cell>
          <cell r="AH450" t="str">
            <v>NULL</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Not Applicable</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Yes</v>
          </cell>
          <cell r="Y451" t="str">
            <v>NULL</v>
          </cell>
          <cell r="Z451" t="str">
            <v>NULL</v>
          </cell>
          <cell r="AB451">
            <v>121</v>
          </cell>
          <cell r="AD451">
            <v>2</v>
          </cell>
          <cell r="AE451" t="str">
            <v>NULL</v>
          </cell>
          <cell r="AF451">
            <v>2</v>
          </cell>
          <cell r="AG451">
            <v>2</v>
          </cell>
          <cell r="AH451" t="str">
            <v>NULL</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Not Applicable</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Yes</v>
          </cell>
          <cell r="Y452" t="str">
            <v>NULL</v>
          </cell>
          <cell r="Z452" t="str">
            <v>NULL</v>
          </cell>
          <cell r="AB452">
            <v>129</v>
          </cell>
          <cell r="AD452">
            <v>1</v>
          </cell>
          <cell r="AE452" t="str">
            <v>NULL</v>
          </cell>
          <cell r="AF452">
            <v>1</v>
          </cell>
          <cell r="AG452">
            <v>1</v>
          </cell>
          <cell r="AH452" t="str">
            <v>NULL</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S5</v>
          </cell>
          <cell r="Q453" t="str">
            <v>NULL</v>
          </cell>
          <cell r="R453">
            <v>2</v>
          </cell>
          <cell r="S453" t="str">
            <v>NULL</v>
          </cell>
          <cell r="T453">
            <v>2</v>
          </cell>
          <cell r="U453">
            <v>2</v>
          </cell>
          <cell r="V453">
            <v>2</v>
          </cell>
          <cell r="W453">
            <v>2</v>
          </cell>
          <cell r="X453" t="str">
            <v>Yes</v>
          </cell>
          <cell r="Y453" t="str">
            <v>NULL</v>
          </cell>
          <cell r="Z453" t="str">
            <v>NULL</v>
          </cell>
          <cell r="AB453">
            <v>278</v>
          </cell>
          <cell r="AD453">
            <v>4</v>
          </cell>
          <cell r="AE453" t="str">
            <v>NULL</v>
          </cell>
          <cell r="AF453">
            <v>4</v>
          </cell>
          <cell r="AG453">
            <v>4</v>
          </cell>
          <cell r="AH453" t="str">
            <v>NULL</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Yes</v>
          </cell>
          <cell r="Y454" t="str">
            <v>NULL</v>
          </cell>
          <cell r="Z454" t="str">
            <v>NULL</v>
          </cell>
          <cell r="AB454">
            <v>129</v>
          </cell>
          <cell r="AD454">
            <v>2</v>
          </cell>
          <cell r="AE454" t="str">
            <v>NULL</v>
          </cell>
          <cell r="AF454">
            <v>2</v>
          </cell>
          <cell r="AG454">
            <v>2</v>
          </cell>
          <cell r="AH454" t="str">
            <v>NULL</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S5</v>
          </cell>
          <cell r="Q455" t="str">
            <v>NULL</v>
          </cell>
          <cell r="R455">
            <v>3</v>
          </cell>
          <cell r="S455" t="str">
            <v>NULL</v>
          </cell>
          <cell r="T455">
            <v>3</v>
          </cell>
          <cell r="U455">
            <v>2</v>
          </cell>
          <cell r="V455">
            <v>2</v>
          </cell>
          <cell r="W455">
            <v>2</v>
          </cell>
          <cell r="X455" t="str">
            <v>Yes</v>
          </cell>
          <cell r="Y455">
            <v>3</v>
          </cell>
          <cell r="Z455" t="str">
            <v>NULL</v>
          </cell>
          <cell r="AB455">
            <v>37</v>
          </cell>
          <cell r="AD455">
            <v>4</v>
          </cell>
          <cell r="AE455" t="str">
            <v>NULL</v>
          </cell>
          <cell r="AF455">
            <v>4</v>
          </cell>
          <cell r="AG455">
            <v>4</v>
          </cell>
          <cell r="AH455" t="str">
            <v>NULL</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S5</v>
          </cell>
          <cell r="Q456" t="str">
            <v>NULL</v>
          </cell>
          <cell r="R456">
            <v>3</v>
          </cell>
          <cell r="S456" t="str">
            <v>NULL</v>
          </cell>
          <cell r="T456">
            <v>3</v>
          </cell>
          <cell r="U456">
            <v>3</v>
          </cell>
          <cell r="V456">
            <v>2</v>
          </cell>
          <cell r="W456">
            <v>3</v>
          </cell>
          <cell r="X456" t="str">
            <v>Yes</v>
          </cell>
          <cell r="Y456">
            <v>3</v>
          </cell>
          <cell r="Z456" t="str">
            <v>NULL</v>
          </cell>
          <cell r="AB456">
            <v>82</v>
          </cell>
          <cell r="AD456">
            <v>2</v>
          </cell>
          <cell r="AE456" t="str">
            <v>NULL</v>
          </cell>
          <cell r="AF456">
            <v>2</v>
          </cell>
          <cell r="AG456">
            <v>2</v>
          </cell>
          <cell r="AH456" t="str">
            <v>NULL</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S5</v>
          </cell>
          <cell r="Q457" t="str">
            <v>NULL</v>
          </cell>
          <cell r="R457">
            <v>2</v>
          </cell>
          <cell r="S457" t="str">
            <v>NULL</v>
          </cell>
          <cell r="T457">
            <v>2</v>
          </cell>
          <cell r="U457">
            <v>2</v>
          </cell>
          <cell r="V457">
            <v>2</v>
          </cell>
          <cell r="W457">
            <v>2</v>
          </cell>
          <cell r="X457" t="str">
            <v>Yes</v>
          </cell>
          <cell r="Y457">
            <v>3</v>
          </cell>
          <cell r="Z457" t="str">
            <v>NULL</v>
          </cell>
          <cell r="AB457">
            <v>101</v>
          </cell>
          <cell r="AD457">
            <v>2</v>
          </cell>
          <cell r="AE457" t="str">
            <v>NULL</v>
          </cell>
          <cell r="AF457">
            <v>2</v>
          </cell>
          <cell r="AG457">
            <v>2</v>
          </cell>
          <cell r="AH457" t="str">
            <v>NULL</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Yes</v>
          </cell>
          <cell r="Y458" t="str">
            <v>NULL</v>
          </cell>
          <cell r="Z458" t="str">
            <v>NULL</v>
          </cell>
          <cell r="AB458">
            <v>422</v>
          </cell>
          <cell r="AD458">
            <v>2</v>
          </cell>
          <cell r="AE458" t="str">
            <v>NULL</v>
          </cell>
          <cell r="AF458">
            <v>2</v>
          </cell>
          <cell r="AG458">
            <v>2</v>
          </cell>
          <cell r="AH458" t="str">
            <v>NULL</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Yes</v>
          </cell>
          <cell r="Y459" t="str">
            <v>NULL</v>
          </cell>
          <cell r="Z459" t="str">
            <v>NULL</v>
          </cell>
          <cell r="AB459">
            <v>559</v>
          </cell>
          <cell r="AD459">
            <v>3</v>
          </cell>
          <cell r="AE459" t="str">
            <v>NULL</v>
          </cell>
          <cell r="AF459">
            <v>3</v>
          </cell>
          <cell r="AG459">
            <v>3</v>
          </cell>
          <cell r="AH459" t="str">
            <v>NULL</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Yes</v>
          </cell>
          <cell r="Y460" t="str">
            <v>NULL</v>
          </cell>
          <cell r="Z460" t="str">
            <v>NULL</v>
          </cell>
          <cell r="AB460">
            <v>622</v>
          </cell>
          <cell r="AD460">
            <v>3</v>
          </cell>
          <cell r="AE460" t="str">
            <v>NULL</v>
          </cell>
          <cell r="AF460">
            <v>3</v>
          </cell>
          <cell r="AG460">
            <v>3</v>
          </cell>
          <cell r="AH460" t="str">
            <v>NULL</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Yes</v>
          </cell>
          <cell r="Y461">
            <v>3</v>
          </cell>
          <cell r="Z461" t="str">
            <v>NULL</v>
          </cell>
          <cell r="AB461">
            <v>191</v>
          </cell>
          <cell r="AD461">
            <v>3</v>
          </cell>
          <cell r="AE461" t="str">
            <v>NULL</v>
          </cell>
          <cell r="AF461">
            <v>3</v>
          </cell>
          <cell r="AG461">
            <v>3</v>
          </cell>
          <cell r="AH461" t="str">
            <v>NULL</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B462">
            <v>149</v>
          </cell>
          <cell r="AD462">
            <v>4</v>
          </cell>
          <cell r="AE462" t="str">
            <v>NULL</v>
          </cell>
          <cell r="AF462">
            <v>4</v>
          </cell>
          <cell r="AG462">
            <v>4</v>
          </cell>
          <cell r="AH462" t="str">
            <v>NULL</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Yes</v>
          </cell>
          <cell r="Y463">
            <v>2</v>
          </cell>
          <cell r="Z463" t="str">
            <v>NULL</v>
          </cell>
          <cell r="AB463">
            <v>171</v>
          </cell>
          <cell r="AD463">
            <v>3</v>
          </cell>
          <cell r="AE463" t="str">
            <v>NULL</v>
          </cell>
          <cell r="AF463">
            <v>3</v>
          </cell>
          <cell r="AG463">
            <v>3</v>
          </cell>
          <cell r="AH463" t="str">
            <v>NULL</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B464">
            <v>234</v>
          </cell>
          <cell r="AD464">
            <v>4</v>
          </cell>
          <cell r="AE464" t="str">
            <v>NULL</v>
          </cell>
          <cell r="AF464">
            <v>4</v>
          </cell>
          <cell r="AG464">
            <v>4</v>
          </cell>
          <cell r="AH464" t="str">
            <v>NULL</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B465">
            <v>197</v>
          </cell>
          <cell r="AD465">
            <v>3</v>
          </cell>
          <cell r="AE465" t="str">
            <v>NULL</v>
          </cell>
          <cell r="AF465">
            <v>3</v>
          </cell>
          <cell r="AG465">
            <v>3</v>
          </cell>
          <cell r="AH465" t="str">
            <v>NULL</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Yes</v>
          </cell>
          <cell r="Y466" t="str">
            <v>NULL</v>
          </cell>
          <cell r="Z466" t="str">
            <v>NULL</v>
          </cell>
          <cell r="AB466">
            <v>234</v>
          </cell>
          <cell r="AD466">
            <v>2</v>
          </cell>
          <cell r="AE466" t="str">
            <v>NULL</v>
          </cell>
          <cell r="AF466">
            <v>2</v>
          </cell>
          <cell r="AG466">
            <v>2</v>
          </cell>
          <cell r="AH466" t="str">
            <v>NULL</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Yes</v>
          </cell>
          <cell r="Y467">
            <v>2</v>
          </cell>
          <cell r="Z467" t="str">
            <v>NULL</v>
          </cell>
          <cell r="AB467">
            <v>155</v>
          </cell>
          <cell r="AD467">
            <v>3</v>
          </cell>
          <cell r="AE467" t="str">
            <v>NULL</v>
          </cell>
          <cell r="AF467">
            <v>3</v>
          </cell>
          <cell r="AG467">
            <v>3</v>
          </cell>
          <cell r="AH467" t="str">
            <v>NULL</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B468">
            <v>314</v>
          </cell>
          <cell r="AD468">
            <v>4</v>
          </cell>
          <cell r="AE468" t="str">
            <v>NULL</v>
          </cell>
          <cell r="AF468">
            <v>4</v>
          </cell>
          <cell r="AG468">
            <v>4</v>
          </cell>
          <cell r="AH468" t="str">
            <v>NULL</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Yes</v>
          </cell>
          <cell r="Y469" t="str">
            <v>NULL</v>
          </cell>
          <cell r="Z469" t="str">
            <v>NULL</v>
          </cell>
          <cell r="AB469">
            <v>230</v>
          </cell>
          <cell r="AD469">
            <v>2</v>
          </cell>
          <cell r="AE469" t="str">
            <v>NULL</v>
          </cell>
          <cell r="AF469">
            <v>2</v>
          </cell>
          <cell r="AG469">
            <v>2</v>
          </cell>
          <cell r="AH469" t="str">
            <v>NULL</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Yes</v>
          </cell>
          <cell r="Y470" t="str">
            <v>NULL</v>
          </cell>
          <cell r="Z470" t="str">
            <v>NULL</v>
          </cell>
          <cell r="AB470">
            <v>188</v>
          </cell>
          <cell r="AD470">
            <v>3</v>
          </cell>
          <cell r="AE470" t="str">
            <v>NULL</v>
          </cell>
          <cell r="AF470">
            <v>3</v>
          </cell>
          <cell r="AG470">
            <v>3</v>
          </cell>
          <cell r="AH470" t="str">
            <v>NULL</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S5</v>
          </cell>
          <cell r="Q471" t="str">
            <v>NULL</v>
          </cell>
          <cell r="R471">
            <v>1</v>
          </cell>
          <cell r="S471" t="str">
            <v>NULL</v>
          </cell>
          <cell r="T471">
            <v>1</v>
          </cell>
          <cell r="U471">
            <v>1</v>
          </cell>
          <cell r="V471">
            <v>1</v>
          </cell>
          <cell r="W471">
            <v>1</v>
          </cell>
          <cell r="X471" t="str">
            <v>Yes</v>
          </cell>
          <cell r="Y471">
            <v>1</v>
          </cell>
          <cell r="Z471" t="str">
            <v>NULL</v>
          </cell>
          <cell r="AB471">
            <v>175</v>
          </cell>
          <cell r="AD471">
            <v>2</v>
          </cell>
          <cell r="AE471" t="str">
            <v>NULL</v>
          </cell>
          <cell r="AF471">
            <v>2</v>
          </cell>
          <cell r="AG471">
            <v>2</v>
          </cell>
          <cell r="AH471" t="str">
            <v>NULL</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B472">
            <v>172</v>
          </cell>
          <cell r="AD472">
            <v>4</v>
          </cell>
          <cell r="AE472" t="str">
            <v>NULL</v>
          </cell>
          <cell r="AF472">
            <v>4</v>
          </cell>
          <cell r="AG472">
            <v>4</v>
          </cell>
          <cell r="AH472" t="str">
            <v>NULL</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Yes</v>
          </cell>
          <cell r="Y473" t="str">
            <v>NULL</v>
          </cell>
          <cell r="Z473" t="str">
            <v>NULL</v>
          </cell>
          <cell r="AB473">
            <v>253</v>
          </cell>
          <cell r="AD473">
            <v>3</v>
          </cell>
          <cell r="AE473" t="str">
            <v>NULL</v>
          </cell>
          <cell r="AF473">
            <v>3</v>
          </cell>
          <cell r="AG473">
            <v>3</v>
          </cell>
          <cell r="AH473" t="str">
            <v>NULL</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B474">
            <v>158</v>
          </cell>
          <cell r="AD474">
            <v>3</v>
          </cell>
          <cell r="AE474" t="str">
            <v>NULL</v>
          </cell>
          <cell r="AF474">
            <v>3</v>
          </cell>
          <cell r="AG474">
            <v>3</v>
          </cell>
          <cell r="AH474" t="str">
            <v>NULL</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Yes</v>
          </cell>
          <cell r="Y475" t="str">
            <v>NULL</v>
          </cell>
          <cell r="Z475" t="str">
            <v>NULL</v>
          </cell>
          <cell r="AB475">
            <v>335</v>
          </cell>
          <cell r="AD475">
            <v>3</v>
          </cell>
          <cell r="AE475" t="str">
            <v>NULL</v>
          </cell>
          <cell r="AF475">
            <v>3</v>
          </cell>
          <cell r="AG475">
            <v>3</v>
          </cell>
          <cell r="AH475" t="str">
            <v>NULL</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B476">
            <v>204</v>
          </cell>
          <cell r="AD476">
            <v>3</v>
          </cell>
          <cell r="AE476" t="str">
            <v>NULL</v>
          </cell>
          <cell r="AF476">
            <v>3</v>
          </cell>
          <cell r="AG476">
            <v>3</v>
          </cell>
          <cell r="AH476" t="str">
            <v>NULL</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Yes</v>
          </cell>
          <cell r="Y477" t="str">
            <v>NULL</v>
          </cell>
          <cell r="Z477" t="str">
            <v>NULL</v>
          </cell>
          <cell r="AB477">
            <v>101</v>
          </cell>
          <cell r="AD477">
            <v>2</v>
          </cell>
          <cell r="AE477" t="str">
            <v>NULL</v>
          </cell>
          <cell r="AF477">
            <v>2</v>
          </cell>
          <cell r="AG477">
            <v>2</v>
          </cell>
          <cell r="AH477" t="str">
            <v>NULL</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Yes</v>
          </cell>
          <cell r="Y478" t="str">
            <v>NULL</v>
          </cell>
          <cell r="Z478" t="str">
            <v>NULL</v>
          </cell>
          <cell r="AB478">
            <v>454</v>
          </cell>
          <cell r="AD478">
            <v>2</v>
          </cell>
          <cell r="AE478" t="str">
            <v>NULL</v>
          </cell>
          <cell r="AF478">
            <v>2</v>
          </cell>
          <cell r="AG478">
            <v>2</v>
          </cell>
          <cell r="AH478" t="str">
            <v>NULL</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B479">
            <v>400</v>
          </cell>
          <cell r="AD479">
            <v>3</v>
          </cell>
          <cell r="AE479" t="str">
            <v>NULL</v>
          </cell>
          <cell r="AF479">
            <v>3</v>
          </cell>
          <cell r="AG479">
            <v>3</v>
          </cell>
          <cell r="AH479" t="str">
            <v>NULL</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S5</v>
          </cell>
          <cell r="Q480" t="str">
            <v>NULL</v>
          </cell>
          <cell r="R480">
            <v>2</v>
          </cell>
          <cell r="S480" t="str">
            <v>NULL</v>
          </cell>
          <cell r="T480">
            <v>2</v>
          </cell>
          <cell r="U480">
            <v>2</v>
          </cell>
          <cell r="V480">
            <v>2</v>
          </cell>
          <cell r="W480">
            <v>2</v>
          </cell>
          <cell r="X480" t="str">
            <v>Yes</v>
          </cell>
          <cell r="Y480">
            <v>2</v>
          </cell>
          <cell r="Z480" t="str">
            <v>NULL</v>
          </cell>
          <cell r="AB480">
            <v>100</v>
          </cell>
          <cell r="AD480">
            <v>4</v>
          </cell>
          <cell r="AE480" t="str">
            <v>NULL</v>
          </cell>
          <cell r="AF480">
            <v>2</v>
          </cell>
          <cell r="AG480">
            <v>2</v>
          </cell>
          <cell r="AH480" t="str">
            <v>NULL</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B481">
            <v>267</v>
          </cell>
          <cell r="AD481">
            <v>3</v>
          </cell>
          <cell r="AE481" t="str">
            <v>NULL</v>
          </cell>
          <cell r="AF481">
            <v>3</v>
          </cell>
          <cell r="AG481">
            <v>3</v>
          </cell>
          <cell r="AH481" t="str">
            <v>NULL</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Yes</v>
          </cell>
          <cell r="Y482" t="str">
            <v>NULL</v>
          </cell>
          <cell r="Z482" t="str">
            <v>NULL</v>
          </cell>
          <cell r="AB482">
            <v>771</v>
          </cell>
          <cell r="AD482">
            <v>3</v>
          </cell>
          <cell r="AE482" t="str">
            <v>NULL</v>
          </cell>
          <cell r="AF482">
            <v>3</v>
          </cell>
          <cell r="AG482">
            <v>3</v>
          </cell>
          <cell r="AH482" t="str">
            <v>NULL</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Yes</v>
          </cell>
          <cell r="Y483" t="str">
            <v>NULL</v>
          </cell>
          <cell r="Z483" t="str">
            <v>NULL</v>
          </cell>
          <cell r="AB483">
            <v>707</v>
          </cell>
          <cell r="AD483">
            <v>3</v>
          </cell>
          <cell r="AE483" t="str">
            <v>NULL</v>
          </cell>
          <cell r="AF483">
            <v>3</v>
          </cell>
          <cell r="AG483">
            <v>3</v>
          </cell>
          <cell r="AH483" t="str">
            <v>NULL</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S5</v>
          </cell>
          <cell r="Q484" t="str">
            <v>NULL</v>
          </cell>
          <cell r="R484">
            <v>4</v>
          </cell>
          <cell r="S484" t="str">
            <v>SM</v>
          </cell>
          <cell r="T484">
            <v>3</v>
          </cell>
          <cell r="U484">
            <v>3</v>
          </cell>
          <cell r="V484">
            <v>4</v>
          </cell>
          <cell r="W484">
            <v>4</v>
          </cell>
          <cell r="X484" t="str">
            <v>No</v>
          </cell>
          <cell r="Y484" t="str">
            <v>NULL</v>
          </cell>
          <cell r="Z484" t="str">
            <v>NULL</v>
          </cell>
          <cell r="AB484">
            <v>706</v>
          </cell>
          <cell r="AD484">
            <v>2</v>
          </cell>
          <cell r="AE484" t="str">
            <v>NULL</v>
          </cell>
          <cell r="AF484">
            <v>2</v>
          </cell>
          <cell r="AG484">
            <v>2</v>
          </cell>
          <cell r="AH484" t="str">
            <v>NULL</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S5</v>
          </cell>
          <cell r="Q485" t="str">
            <v>NULL</v>
          </cell>
          <cell r="R485">
            <v>3</v>
          </cell>
          <cell r="S485" t="str">
            <v>NULL</v>
          </cell>
          <cell r="T485">
            <v>3</v>
          </cell>
          <cell r="U485">
            <v>3</v>
          </cell>
          <cell r="V485">
            <v>3</v>
          </cell>
          <cell r="W485">
            <v>3</v>
          </cell>
          <cell r="X485" t="str">
            <v>Yes</v>
          </cell>
          <cell r="Y485" t="str">
            <v>NULL</v>
          </cell>
          <cell r="Z485">
            <v>2</v>
          </cell>
          <cell r="AB485">
            <v>1626</v>
          </cell>
          <cell r="AD485">
            <v>2</v>
          </cell>
          <cell r="AE485" t="str">
            <v>NULL</v>
          </cell>
          <cell r="AF485">
            <v>2</v>
          </cell>
          <cell r="AG485">
            <v>2</v>
          </cell>
          <cell r="AH485" t="str">
            <v>NULL</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S5</v>
          </cell>
          <cell r="Q486" t="str">
            <v>NULL</v>
          </cell>
          <cell r="R486">
            <v>3</v>
          </cell>
          <cell r="S486" t="str">
            <v>NULL</v>
          </cell>
          <cell r="T486">
            <v>3</v>
          </cell>
          <cell r="U486">
            <v>3</v>
          </cell>
          <cell r="V486">
            <v>2</v>
          </cell>
          <cell r="W486">
            <v>2</v>
          </cell>
          <cell r="X486" t="str">
            <v>Yes</v>
          </cell>
          <cell r="Y486" t="str">
            <v>NULL</v>
          </cell>
          <cell r="Z486" t="str">
            <v>NULL</v>
          </cell>
          <cell r="AB486">
            <v>970</v>
          </cell>
          <cell r="AD486">
            <v>4</v>
          </cell>
          <cell r="AE486" t="str">
            <v>NULL</v>
          </cell>
          <cell r="AF486">
            <v>4</v>
          </cell>
          <cell r="AG486">
            <v>4</v>
          </cell>
          <cell r="AH486" t="str">
            <v>NULL</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S5</v>
          </cell>
          <cell r="Q487" t="str">
            <v>NULL</v>
          </cell>
          <cell r="R487">
            <v>3</v>
          </cell>
          <cell r="S487" t="str">
            <v>NULL</v>
          </cell>
          <cell r="T487">
            <v>3</v>
          </cell>
          <cell r="U487">
            <v>3</v>
          </cell>
          <cell r="V487">
            <v>2</v>
          </cell>
          <cell r="W487">
            <v>2</v>
          </cell>
          <cell r="X487" t="str">
            <v>Yes</v>
          </cell>
          <cell r="Y487" t="str">
            <v>NULL</v>
          </cell>
          <cell r="Z487" t="str">
            <v>NULL</v>
          </cell>
          <cell r="AB487">
            <v>640</v>
          </cell>
          <cell r="AD487">
            <v>2</v>
          </cell>
          <cell r="AE487" t="str">
            <v>NULL</v>
          </cell>
          <cell r="AF487">
            <v>2</v>
          </cell>
          <cell r="AG487">
            <v>2</v>
          </cell>
          <cell r="AH487" t="str">
            <v>NULL</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Not Applicable</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B488">
            <v>116</v>
          </cell>
          <cell r="AD488">
            <v>3</v>
          </cell>
          <cell r="AE488" t="str">
            <v>NULL</v>
          </cell>
          <cell r="AF488">
            <v>3</v>
          </cell>
          <cell r="AG488">
            <v>3</v>
          </cell>
          <cell r="AH488" t="str">
            <v>NULL</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Not Applicable</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Yes</v>
          </cell>
          <cell r="Y489" t="str">
            <v>NULL</v>
          </cell>
          <cell r="Z489" t="str">
            <v>NULL</v>
          </cell>
          <cell r="AB489">
            <v>85</v>
          </cell>
          <cell r="AD489">
            <v>2</v>
          </cell>
          <cell r="AE489" t="str">
            <v>NULL</v>
          </cell>
          <cell r="AF489">
            <v>2</v>
          </cell>
          <cell r="AG489">
            <v>2</v>
          </cell>
          <cell r="AH489" t="str">
            <v>NULL</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Yes</v>
          </cell>
          <cell r="Y490" t="str">
            <v>NULL</v>
          </cell>
          <cell r="Z490" t="str">
            <v>NULL</v>
          </cell>
          <cell r="AB490">
            <v>357</v>
          </cell>
          <cell r="AD490">
            <v>2</v>
          </cell>
          <cell r="AE490" t="str">
            <v>NULL</v>
          </cell>
          <cell r="AF490">
            <v>2</v>
          </cell>
          <cell r="AG490">
            <v>2</v>
          </cell>
          <cell r="AH490" t="str">
            <v>NULL</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Yes</v>
          </cell>
          <cell r="Y491">
            <v>2</v>
          </cell>
          <cell r="Z491" t="str">
            <v>NULL</v>
          </cell>
          <cell r="AB491">
            <v>127</v>
          </cell>
          <cell r="AD491">
            <v>3</v>
          </cell>
          <cell r="AE491" t="str">
            <v>NULL</v>
          </cell>
          <cell r="AF491">
            <v>3</v>
          </cell>
          <cell r="AG491">
            <v>3</v>
          </cell>
          <cell r="AH491" t="str">
            <v>NULL</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Yes</v>
          </cell>
          <cell r="Y492" t="str">
            <v>NULL</v>
          </cell>
          <cell r="Z492" t="str">
            <v>NULL</v>
          </cell>
          <cell r="AB492">
            <v>91</v>
          </cell>
          <cell r="AD492">
            <v>2</v>
          </cell>
          <cell r="AE492" t="str">
            <v>NULL</v>
          </cell>
          <cell r="AF492">
            <v>2</v>
          </cell>
          <cell r="AG492">
            <v>2</v>
          </cell>
          <cell r="AH492" t="str">
            <v>NULL</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Yes</v>
          </cell>
          <cell r="Y493">
            <v>2</v>
          </cell>
          <cell r="Z493" t="str">
            <v>NULL</v>
          </cell>
          <cell r="AB493">
            <v>43</v>
          </cell>
          <cell r="AD493">
            <v>3</v>
          </cell>
          <cell r="AE493" t="str">
            <v>NULL</v>
          </cell>
          <cell r="AF493">
            <v>3</v>
          </cell>
          <cell r="AG493">
            <v>3</v>
          </cell>
          <cell r="AH493" t="str">
            <v>NULL</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B494">
            <v>137</v>
          </cell>
          <cell r="AD494">
            <v>3</v>
          </cell>
          <cell r="AE494" t="str">
            <v>NULL</v>
          </cell>
          <cell r="AF494">
            <v>3</v>
          </cell>
          <cell r="AG494">
            <v>3</v>
          </cell>
          <cell r="AH494" t="str">
            <v>NULL</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S5</v>
          </cell>
          <cell r="Q495" t="str">
            <v>NULL</v>
          </cell>
          <cell r="R495">
            <v>3</v>
          </cell>
          <cell r="S495" t="str">
            <v>NULL</v>
          </cell>
          <cell r="T495">
            <v>3</v>
          </cell>
          <cell r="U495">
            <v>3</v>
          </cell>
          <cell r="V495">
            <v>2</v>
          </cell>
          <cell r="W495">
            <v>3</v>
          </cell>
          <cell r="X495" t="str">
            <v>Yes</v>
          </cell>
          <cell r="Y495">
            <v>3</v>
          </cell>
          <cell r="Z495" t="str">
            <v>NULL</v>
          </cell>
          <cell r="AB495">
            <v>202</v>
          </cell>
          <cell r="AD495">
            <v>2</v>
          </cell>
          <cell r="AE495" t="str">
            <v>NULL</v>
          </cell>
          <cell r="AF495">
            <v>1</v>
          </cell>
          <cell r="AG495">
            <v>2</v>
          </cell>
          <cell r="AH495" t="str">
            <v>NULL</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Yes</v>
          </cell>
          <cell r="Y496" t="str">
            <v>NULL</v>
          </cell>
          <cell r="Z496" t="str">
            <v>NULL</v>
          </cell>
          <cell r="AB496">
            <v>111</v>
          </cell>
          <cell r="AD496">
            <v>2</v>
          </cell>
          <cell r="AE496" t="str">
            <v>NULL</v>
          </cell>
          <cell r="AF496">
            <v>2</v>
          </cell>
          <cell r="AG496">
            <v>2</v>
          </cell>
          <cell r="AH496" t="str">
            <v>NULL</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Yes</v>
          </cell>
          <cell r="Y497" t="str">
            <v>NULL</v>
          </cell>
          <cell r="Z497" t="str">
            <v>NULL</v>
          </cell>
          <cell r="AB497">
            <v>232</v>
          </cell>
          <cell r="AD497">
            <v>2</v>
          </cell>
          <cell r="AE497" t="str">
            <v>NULL</v>
          </cell>
          <cell r="AF497">
            <v>2</v>
          </cell>
          <cell r="AG497">
            <v>2</v>
          </cell>
          <cell r="AH497" t="str">
            <v>NULL</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S5</v>
          </cell>
          <cell r="Q498" t="str">
            <v>NULL</v>
          </cell>
          <cell r="R498">
            <v>1</v>
          </cell>
          <cell r="S498" t="str">
            <v>NULL</v>
          </cell>
          <cell r="T498">
            <v>1</v>
          </cell>
          <cell r="U498">
            <v>1</v>
          </cell>
          <cell r="V498">
            <v>1</v>
          </cell>
          <cell r="W498">
            <v>1</v>
          </cell>
          <cell r="X498" t="str">
            <v>Yes</v>
          </cell>
          <cell r="Y498">
            <v>1</v>
          </cell>
          <cell r="Z498" t="str">
            <v>NULL</v>
          </cell>
          <cell r="AB498">
            <v>262</v>
          </cell>
          <cell r="AD498">
            <v>2</v>
          </cell>
          <cell r="AE498" t="str">
            <v>NULL</v>
          </cell>
          <cell r="AF498">
            <v>2</v>
          </cell>
          <cell r="AG498">
            <v>2</v>
          </cell>
          <cell r="AH498" t="str">
            <v>NULL</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Yes</v>
          </cell>
          <cell r="Y499" t="str">
            <v>NULL</v>
          </cell>
          <cell r="Z499" t="str">
            <v>NULL</v>
          </cell>
          <cell r="AB499">
            <v>238</v>
          </cell>
          <cell r="AD499">
            <v>3</v>
          </cell>
          <cell r="AE499" t="str">
            <v>NULL</v>
          </cell>
          <cell r="AF499">
            <v>3</v>
          </cell>
          <cell r="AG499">
            <v>3</v>
          </cell>
          <cell r="AH499" t="str">
            <v>NULL</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S5</v>
          </cell>
          <cell r="Q500" t="str">
            <v>NULL</v>
          </cell>
          <cell r="R500">
            <v>3</v>
          </cell>
          <cell r="S500" t="str">
            <v>NULL</v>
          </cell>
          <cell r="T500">
            <v>3</v>
          </cell>
          <cell r="U500">
            <v>3</v>
          </cell>
          <cell r="V500">
            <v>2</v>
          </cell>
          <cell r="W500">
            <v>3</v>
          </cell>
          <cell r="X500" t="str">
            <v>Yes</v>
          </cell>
          <cell r="Y500">
            <v>2</v>
          </cell>
          <cell r="Z500" t="str">
            <v>NULL</v>
          </cell>
          <cell r="AB500">
            <v>595</v>
          </cell>
          <cell r="AD500">
            <v>2</v>
          </cell>
          <cell r="AE500" t="str">
            <v>NULL</v>
          </cell>
          <cell r="AF500">
            <v>2</v>
          </cell>
          <cell r="AG500">
            <v>2</v>
          </cell>
          <cell r="AH500" t="str">
            <v>NULL</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Yes</v>
          </cell>
          <cell r="Y501" t="str">
            <v>NULL</v>
          </cell>
          <cell r="Z501" t="str">
            <v>NULL</v>
          </cell>
          <cell r="AB501">
            <v>236</v>
          </cell>
          <cell r="AD501">
            <v>2</v>
          </cell>
          <cell r="AE501" t="str">
            <v>NULL</v>
          </cell>
          <cell r="AF501">
            <v>2</v>
          </cell>
          <cell r="AG501">
            <v>2</v>
          </cell>
          <cell r="AH501" t="str">
            <v>NULL</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Yes</v>
          </cell>
          <cell r="Y502">
            <v>2</v>
          </cell>
          <cell r="Z502" t="str">
            <v>NULL</v>
          </cell>
          <cell r="AB502">
            <v>230</v>
          </cell>
          <cell r="AD502">
            <v>3</v>
          </cell>
          <cell r="AE502" t="str">
            <v>NULL</v>
          </cell>
          <cell r="AF502">
            <v>3</v>
          </cell>
          <cell r="AG502">
            <v>3</v>
          </cell>
          <cell r="AH502" t="str">
            <v>NULL</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Yes</v>
          </cell>
          <cell r="Y503">
            <v>3</v>
          </cell>
          <cell r="Z503" t="str">
            <v>NULL</v>
          </cell>
          <cell r="AB503">
            <v>231</v>
          </cell>
          <cell r="AD503">
            <v>3</v>
          </cell>
          <cell r="AE503" t="str">
            <v>NULL</v>
          </cell>
          <cell r="AF503">
            <v>3</v>
          </cell>
          <cell r="AG503">
            <v>3</v>
          </cell>
          <cell r="AH503" t="str">
            <v>NULL</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S5</v>
          </cell>
          <cell r="Q504" t="str">
            <v>NULL</v>
          </cell>
          <cell r="R504">
            <v>2</v>
          </cell>
          <cell r="S504" t="str">
            <v>NULL</v>
          </cell>
          <cell r="T504">
            <v>2</v>
          </cell>
          <cell r="U504">
            <v>2</v>
          </cell>
          <cell r="V504">
            <v>2</v>
          </cell>
          <cell r="W504">
            <v>2</v>
          </cell>
          <cell r="X504" t="str">
            <v>Yes</v>
          </cell>
          <cell r="Y504">
            <v>2</v>
          </cell>
          <cell r="Z504" t="str">
            <v>NULL</v>
          </cell>
          <cell r="AB504">
            <v>166</v>
          </cell>
          <cell r="AD504">
            <v>4</v>
          </cell>
          <cell r="AE504" t="str">
            <v>NULL</v>
          </cell>
          <cell r="AF504">
            <v>4</v>
          </cell>
          <cell r="AG504">
            <v>4</v>
          </cell>
          <cell r="AH504" t="str">
            <v>NULL</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B505">
            <v>198</v>
          </cell>
          <cell r="AD505">
            <v>3</v>
          </cell>
          <cell r="AE505" t="str">
            <v>NULL</v>
          </cell>
          <cell r="AF505">
            <v>3</v>
          </cell>
          <cell r="AG505">
            <v>3</v>
          </cell>
          <cell r="AH505" t="str">
            <v>NULL</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B506">
            <v>932</v>
          </cell>
          <cell r="AD506">
            <v>3</v>
          </cell>
          <cell r="AE506" t="str">
            <v>NULL</v>
          </cell>
          <cell r="AF506">
            <v>3</v>
          </cell>
          <cell r="AG506">
            <v>3</v>
          </cell>
          <cell r="AH506" t="str">
            <v>NULL</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B507">
            <v>657</v>
          </cell>
          <cell r="AD507">
            <v>4</v>
          </cell>
          <cell r="AE507" t="str">
            <v>NULL</v>
          </cell>
          <cell r="AF507">
            <v>4</v>
          </cell>
          <cell r="AG507">
            <v>4</v>
          </cell>
          <cell r="AH507" t="str">
            <v>NULL</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Not Applicable</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B508">
            <v>92</v>
          </cell>
          <cell r="AD508">
            <v>4</v>
          </cell>
          <cell r="AE508" t="str">
            <v>NULL</v>
          </cell>
          <cell r="AF508">
            <v>3</v>
          </cell>
          <cell r="AG508">
            <v>3</v>
          </cell>
          <cell r="AH508" t="str">
            <v>NULL</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&amp; Humber</v>
          </cell>
          <cell r="F509" t="str">
            <v>Kingston upon Hull</v>
          </cell>
          <cell r="G509" t="str">
            <v>Kingston upon Hull West and Hessle</v>
          </cell>
          <cell r="H509" t="str">
            <v>HU2 0LH</v>
          </cell>
          <cell r="I509" t="str">
            <v>Pupil Referral Unit</v>
          </cell>
          <cell r="J509" t="str">
            <v>Not Applicable</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Yes</v>
          </cell>
          <cell r="Y509" t="str">
            <v>NULL</v>
          </cell>
          <cell r="Z509" t="str">
            <v>NULL</v>
          </cell>
          <cell r="AB509">
            <v>102</v>
          </cell>
          <cell r="AD509">
            <v>3</v>
          </cell>
          <cell r="AE509" t="str">
            <v>NULL</v>
          </cell>
          <cell r="AF509">
            <v>3</v>
          </cell>
          <cell r="AG509">
            <v>3</v>
          </cell>
          <cell r="AH509" t="str">
            <v>NULL</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&amp;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S5</v>
          </cell>
          <cell r="Q510" t="str">
            <v>NULL</v>
          </cell>
          <cell r="R510">
            <v>1</v>
          </cell>
          <cell r="S510" t="str">
            <v>NULL</v>
          </cell>
          <cell r="T510">
            <v>1</v>
          </cell>
          <cell r="U510">
            <v>1</v>
          </cell>
          <cell r="V510">
            <v>1</v>
          </cell>
          <cell r="W510">
            <v>1</v>
          </cell>
          <cell r="X510" t="str">
            <v>Yes</v>
          </cell>
          <cell r="Y510">
            <v>2</v>
          </cell>
          <cell r="Z510" t="str">
            <v>NULL</v>
          </cell>
          <cell r="AB510">
            <v>99</v>
          </cell>
          <cell r="AD510">
            <v>2</v>
          </cell>
          <cell r="AE510" t="str">
            <v>NULL</v>
          </cell>
          <cell r="AF510">
            <v>2</v>
          </cell>
          <cell r="AG510">
            <v>2</v>
          </cell>
          <cell r="AH510" t="str">
            <v>NULL</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&amp;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B511">
            <v>371</v>
          </cell>
          <cell r="AD511">
            <v>3</v>
          </cell>
          <cell r="AE511" t="str">
            <v>NULL</v>
          </cell>
          <cell r="AF511">
            <v>3</v>
          </cell>
          <cell r="AG511">
            <v>3</v>
          </cell>
          <cell r="AH511" t="str">
            <v>NULL</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&amp;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S5</v>
          </cell>
          <cell r="Q512" t="str">
            <v>NULL</v>
          </cell>
          <cell r="R512">
            <v>3</v>
          </cell>
          <cell r="S512" t="str">
            <v>NULL</v>
          </cell>
          <cell r="T512">
            <v>3</v>
          </cell>
          <cell r="U512">
            <v>3</v>
          </cell>
          <cell r="V512">
            <v>3</v>
          </cell>
          <cell r="W512">
            <v>3</v>
          </cell>
          <cell r="X512" t="str">
            <v>Yes</v>
          </cell>
          <cell r="Y512">
            <v>2</v>
          </cell>
          <cell r="Z512" t="str">
            <v>NULL</v>
          </cell>
          <cell r="AB512">
            <v>248</v>
          </cell>
          <cell r="AD512">
            <v>2</v>
          </cell>
          <cell r="AE512" t="str">
            <v>NULL</v>
          </cell>
          <cell r="AF512">
            <v>2</v>
          </cell>
          <cell r="AG512">
            <v>2</v>
          </cell>
          <cell r="AH512" t="str">
            <v>NULL</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&amp;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B513">
            <v>479</v>
          </cell>
          <cell r="AD513">
            <v>4</v>
          </cell>
          <cell r="AE513" t="str">
            <v>NULL</v>
          </cell>
          <cell r="AF513">
            <v>4</v>
          </cell>
          <cell r="AG513">
            <v>4</v>
          </cell>
          <cell r="AH513" t="str">
            <v>NULL</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&amp;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B514">
            <v>302</v>
          </cell>
          <cell r="AD514">
            <v>3</v>
          </cell>
          <cell r="AE514" t="str">
            <v>NULL</v>
          </cell>
          <cell r="AF514">
            <v>3</v>
          </cell>
          <cell r="AG514">
            <v>3</v>
          </cell>
          <cell r="AH514" t="str">
            <v>NULL</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&amp;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Yes</v>
          </cell>
          <cell r="Y515">
            <v>2</v>
          </cell>
          <cell r="Z515" t="str">
            <v>NULL</v>
          </cell>
          <cell r="AB515">
            <v>163</v>
          </cell>
          <cell r="AD515">
            <v>3</v>
          </cell>
          <cell r="AE515" t="str">
            <v>NULL</v>
          </cell>
          <cell r="AF515">
            <v>3</v>
          </cell>
          <cell r="AG515">
            <v>3</v>
          </cell>
          <cell r="AH515" t="str">
            <v>NULL</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&amp;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Yes</v>
          </cell>
          <cell r="Y516">
            <v>2</v>
          </cell>
          <cell r="Z516" t="str">
            <v>NULL</v>
          </cell>
          <cell r="AB516">
            <v>419</v>
          </cell>
          <cell r="AD516">
            <v>3</v>
          </cell>
          <cell r="AE516" t="str">
            <v>NULL</v>
          </cell>
          <cell r="AF516">
            <v>3</v>
          </cell>
          <cell r="AG516">
            <v>3</v>
          </cell>
          <cell r="AH516" t="str">
            <v>NULL</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&amp;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Yes</v>
          </cell>
          <cell r="Y517">
            <v>2</v>
          </cell>
          <cell r="Z517" t="str">
            <v>NULL</v>
          </cell>
          <cell r="AB517">
            <v>324</v>
          </cell>
          <cell r="AD517">
            <v>3</v>
          </cell>
          <cell r="AE517" t="str">
            <v>NULL</v>
          </cell>
          <cell r="AF517">
            <v>3</v>
          </cell>
          <cell r="AG517">
            <v>3</v>
          </cell>
          <cell r="AH517" t="str">
            <v>NULL</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&amp;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Yes</v>
          </cell>
          <cell r="Y518">
            <v>2</v>
          </cell>
          <cell r="Z518" t="str">
            <v>NULL</v>
          </cell>
          <cell r="AB518">
            <v>440</v>
          </cell>
          <cell r="AD518">
            <v>3</v>
          </cell>
          <cell r="AE518" t="str">
            <v>NULL</v>
          </cell>
          <cell r="AF518">
            <v>3</v>
          </cell>
          <cell r="AG518">
            <v>3</v>
          </cell>
          <cell r="AH518" t="str">
            <v>NULL</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&amp;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B519">
            <v>178</v>
          </cell>
          <cell r="AD519">
            <v>3</v>
          </cell>
          <cell r="AE519" t="str">
            <v>NULL</v>
          </cell>
          <cell r="AF519">
            <v>3</v>
          </cell>
          <cell r="AG519">
            <v>3</v>
          </cell>
          <cell r="AH519" t="str">
            <v>NULL</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&amp;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Yes</v>
          </cell>
          <cell r="Y520">
            <v>3</v>
          </cell>
          <cell r="Z520" t="str">
            <v>NULL</v>
          </cell>
          <cell r="AB520">
            <v>457</v>
          </cell>
          <cell r="AD520">
            <v>3</v>
          </cell>
          <cell r="AE520" t="str">
            <v>NULL</v>
          </cell>
          <cell r="AF520">
            <v>3</v>
          </cell>
          <cell r="AG520">
            <v>3</v>
          </cell>
          <cell r="AH520" t="str">
            <v>NULL</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&amp;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Yes</v>
          </cell>
          <cell r="Y521">
            <v>2</v>
          </cell>
          <cell r="Z521" t="str">
            <v>NULL</v>
          </cell>
          <cell r="AB521">
            <v>164</v>
          </cell>
          <cell r="AD521">
            <v>3</v>
          </cell>
          <cell r="AE521" t="str">
            <v>NULL</v>
          </cell>
          <cell r="AF521">
            <v>3</v>
          </cell>
          <cell r="AG521">
            <v>3</v>
          </cell>
          <cell r="AH521" t="str">
            <v>NULL</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&amp;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Yes</v>
          </cell>
          <cell r="Y522" t="str">
            <v>NULL</v>
          </cell>
          <cell r="Z522" t="str">
            <v>NULL</v>
          </cell>
          <cell r="AB522">
            <v>94</v>
          </cell>
          <cell r="AD522">
            <v>2</v>
          </cell>
          <cell r="AE522" t="str">
            <v>NULL</v>
          </cell>
          <cell r="AF522">
            <v>2</v>
          </cell>
          <cell r="AG522">
            <v>2</v>
          </cell>
          <cell r="AH522" t="str">
            <v>NULL</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&amp;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S5</v>
          </cell>
          <cell r="Q523" t="str">
            <v>NULL</v>
          </cell>
          <cell r="R523">
            <v>3</v>
          </cell>
          <cell r="S523" t="str">
            <v>NULL</v>
          </cell>
          <cell r="T523">
            <v>3</v>
          </cell>
          <cell r="U523">
            <v>3</v>
          </cell>
          <cell r="V523">
            <v>3</v>
          </cell>
          <cell r="W523">
            <v>3</v>
          </cell>
          <cell r="X523" t="str">
            <v>Yes</v>
          </cell>
          <cell r="Y523">
            <v>3</v>
          </cell>
          <cell r="Z523" t="str">
            <v>NULL</v>
          </cell>
          <cell r="AB523">
            <v>113</v>
          </cell>
          <cell r="AD523">
            <v>2</v>
          </cell>
          <cell r="AE523" t="str">
            <v>NULL</v>
          </cell>
          <cell r="AF523">
            <v>2</v>
          </cell>
          <cell r="AG523">
            <v>2</v>
          </cell>
          <cell r="AH523" t="str">
            <v>NULL</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&amp;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Yes</v>
          </cell>
          <cell r="Y524" t="str">
            <v>NULL</v>
          </cell>
          <cell r="Z524">
            <v>3</v>
          </cell>
          <cell r="AB524">
            <v>975</v>
          </cell>
          <cell r="AD524">
            <v>3</v>
          </cell>
          <cell r="AE524" t="str">
            <v>NULL</v>
          </cell>
          <cell r="AF524">
            <v>3</v>
          </cell>
          <cell r="AG524">
            <v>3</v>
          </cell>
          <cell r="AH524" t="str">
            <v>NULL</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&amp;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Yes</v>
          </cell>
          <cell r="Y525" t="str">
            <v>NULL</v>
          </cell>
          <cell r="Z525" t="str">
            <v>NULL</v>
          </cell>
          <cell r="AB525">
            <v>886</v>
          </cell>
          <cell r="AD525">
            <v>4</v>
          </cell>
          <cell r="AE525" t="str">
            <v>NULL</v>
          </cell>
          <cell r="AF525">
            <v>4</v>
          </cell>
          <cell r="AG525">
            <v>4</v>
          </cell>
          <cell r="AH525" t="str">
            <v>NULL</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B526">
            <v>407</v>
          </cell>
          <cell r="AD526">
            <v>4</v>
          </cell>
          <cell r="AE526" t="str">
            <v>NULL</v>
          </cell>
          <cell r="AF526">
            <v>4</v>
          </cell>
          <cell r="AG526">
            <v>4</v>
          </cell>
          <cell r="AH526" t="str">
            <v>NULL</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S5</v>
          </cell>
          <cell r="Q527" t="str">
            <v>NULL</v>
          </cell>
          <cell r="R527">
            <v>3</v>
          </cell>
          <cell r="S527" t="str">
            <v>NULL</v>
          </cell>
          <cell r="T527">
            <v>3</v>
          </cell>
          <cell r="U527">
            <v>3</v>
          </cell>
          <cell r="V527">
            <v>2</v>
          </cell>
          <cell r="W527">
            <v>3</v>
          </cell>
          <cell r="X527" t="str">
            <v>Yes</v>
          </cell>
          <cell r="Y527">
            <v>2</v>
          </cell>
          <cell r="Z527" t="str">
            <v>NULL</v>
          </cell>
          <cell r="AB527">
            <v>188</v>
          </cell>
          <cell r="AD527">
            <v>4</v>
          </cell>
          <cell r="AE527" t="str">
            <v>NULL</v>
          </cell>
          <cell r="AF527">
            <v>4</v>
          </cell>
          <cell r="AG527">
            <v>4</v>
          </cell>
          <cell r="AH527" t="str">
            <v>NULL</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B528">
            <v>362</v>
          </cell>
          <cell r="AD528">
            <v>3</v>
          </cell>
          <cell r="AE528" t="str">
            <v>NULL</v>
          </cell>
          <cell r="AF528">
            <v>3</v>
          </cell>
          <cell r="AG528">
            <v>3</v>
          </cell>
          <cell r="AH528" t="str">
            <v>NULL</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Yes</v>
          </cell>
          <cell r="Y529">
            <v>3</v>
          </cell>
          <cell r="Z529" t="str">
            <v>NULL</v>
          </cell>
          <cell r="AB529">
            <v>186</v>
          </cell>
          <cell r="AD529">
            <v>3</v>
          </cell>
          <cell r="AE529" t="str">
            <v>NULL</v>
          </cell>
          <cell r="AF529">
            <v>3</v>
          </cell>
          <cell r="AG529">
            <v>3</v>
          </cell>
          <cell r="AH529" t="str">
            <v>NULL</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B530">
            <v>360</v>
          </cell>
          <cell r="AD530">
            <v>3</v>
          </cell>
          <cell r="AE530" t="str">
            <v>NULL</v>
          </cell>
          <cell r="AF530">
            <v>3</v>
          </cell>
          <cell r="AG530">
            <v>3</v>
          </cell>
          <cell r="AH530" t="str">
            <v>NULL</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Yes</v>
          </cell>
          <cell r="Y531" t="str">
            <v>NULL</v>
          </cell>
          <cell r="Z531" t="str">
            <v>NULL</v>
          </cell>
          <cell r="AB531">
            <v>475</v>
          </cell>
          <cell r="AD531">
            <v>3</v>
          </cell>
          <cell r="AE531" t="str">
            <v>NULL</v>
          </cell>
          <cell r="AF531">
            <v>3</v>
          </cell>
          <cell r="AG531">
            <v>3</v>
          </cell>
          <cell r="AH531" t="str">
            <v>NULL</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Yes</v>
          </cell>
          <cell r="Y532" t="str">
            <v>NULL</v>
          </cell>
          <cell r="Z532" t="str">
            <v>NULL</v>
          </cell>
          <cell r="AB532">
            <v>269</v>
          </cell>
          <cell r="AD532">
            <v>2</v>
          </cell>
          <cell r="AE532" t="str">
            <v>NULL</v>
          </cell>
          <cell r="AF532">
            <v>1</v>
          </cell>
          <cell r="AG532">
            <v>2</v>
          </cell>
          <cell r="AH532" t="str">
            <v>NULL</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B533">
            <v>161</v>
          </cell>
          <cell r="AD533">
            <v>3</v>
          </cell>
          <cell r="AE533" t="str">
            <v>NULL</v>
          </cell>
          <cell r="AF533">
            <v>3</v>
          </cell>
          <cell r="AG533">
            <v>3</v>
          </cell>
          <cell r="AH533" t="str">
            <v>NULL</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B534">
            <v>407</v>
          </cell>
          <cell r="AD534">
            <v>4</v>
          </cell>
          <cell r="AE534" t="str">
            <v>NULL</v>
          </cell>
          <cell r="AF534">
            <v>4</v>
          </cell>
          <cell r="AG534">
            <v>4</v>
          </cell>
          <cell r="AH534" t="str">
            <v>NULL</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B535">
            <v>403</v>
          </cell>
          <cell r="AD535">
            <v>4</v>
          </cell>
          <cell r="AE535" t="str">
            <v>NULL</v>
          </cell>
          <cell r="AF535">
            <v>4</v>
          </cell>
          <cell r="AG535">
            <v>4</v>
          </cell>
          <cell r="AH535" t="str">
            <v>NULL</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Yes</v>
          </cell>
          <cell r="Y536">
            <v>2</v>
          </cell>
          <cell r="Z536" t="str">
            <v>NULL</v>
          </cell>
          <cell r="AB536">
            <v>126</v>
          </cell>
          <cell r="AD536">
            <v>3</v>
          </cell>
          <cell r="AE536" t="str">
            <v>NULL</v>
          </cell>
          <cell r="AF536">
            <v>3</v>
          </cell>
          <cell r="AG536">
            <v>3</v>
          </cell>
          <cell r="AH536" t="str">
            <v>NULL</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Yes</v>
          </cell>
          <cell r="Y537">
            <v>2</v>
          </cell>
          <cell r="Z537" t="str">
            <v>NULL</v>
          </cell>
          <cell r="AB537">
            <v>190</v>
          </cell>
          <cell r="AD537">
            <v>3</v>
          </cell>
          <cell r="AE537" t="str">
            <v>NULL</v>
          </cell>
          <cell r="AF537">
            <v>3</v>
          </cell>
          <cell r="AG537">
            <v>3</v>
          </cell>
          <cell r="AH537" t="str">
            <v>NULL</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Yes</v>
          </cell>
          <cell r="Y538">
            <v>2</v>
          </cell>
          <cell r="Z538" t="str">
            <v>NULL</v>
          </cell>
          <cell r="AB538">
            <v>68</v>
          </cell>
          <cell r="AD538">
            <v>3</v>
          </cell>
          <cell r="AE538" t="str">
            <v>NULL</v>
          </cell>
          <cell r="AF538">
            <v>3</v>
          </cell>
          <cell r="AG538">
            <v>3</v>
          </cell>
          <cell r="AH538" t="str">
            <v>NULL</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Yes</v>
          </cell>
          <cell r="Y539">
            <v>2</v>
          </cell>
          <cell r="Z539" t="str">
            <v>NULL</v>
          </cell>
          <cell r="AB539">
            <v>156</v>
          </cell>
          <cell r="AD539">
            <v>3</v>
          </cell>
          <cell r="AE539" t="str">
            <v>NULL</v>
          </cell>
          <cell r="AF539">
            <v>3</v>
          </cell>
          <cell r="AG539">
            <v>3</v>
          </cell>
          <cell r="AH539" t="str">
            <v>NULL</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Yes</v>
          </cell>
          <cell r="Y540">
            <v>2</v>
          </cell>
          <cell r="Z540" t="str">
            <v>NULL</v>
          </cell>
          <cell r="AB540">
            <v>95</v>
          </cell>
          <cell r="AD540">
            <v>3</v>
          </cell>
          <cell r="AE540" t="str">
            <v>NULL</v>
          </cell>
          <cell r="AF540">
            <v>3</v>
          </cell>
          <cell r="AG540">
            <v>3</v>
          </cell>
          <cell r="AH540" t="str">
            <v>NULL</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Yes</v>
          </cell>
          <cell r="Y541">
            <v>3</v>
          </cell>
          <cell r="Z541" t="str">
            <v>NULL</v>
          </cell>
          <cell r="AB541">
            <v>108</v>
          </cell>
          <cell r="AD541">
            <v>3</v>
          </cell>
          <cell r="AE541" t="str">
            <v>NULL</v>
          </cell>
          <cell r="AF541">
            <v>3</v>
          </cell>
          <cell r="AG541">
            <v>3</v>
          </cell>
          <cell r="AH541" t="str">
            <v>NULL</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Yes</v>
          </cell>
          <cell r="Y542">
            <v>2</v>
          </cell>
          <cell r="Z542" t="str">
            <v>NULL</v>
          </cell>
          <cell r="AB542">
            <v>229</v>
          </cell>
          <cell r="AD542">
            <v>3</v>
          </cell>
          <cell r="AE542" t="str">
            <v>NULL</v>
          </cell>
          <cell r="AF542">
            <v>3</v>
          </cell>
          <cell r="AG542">
            <v>3</v>
          </cell>
          <cell r="AH542" t="str">
            <v>NULL</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Yes</v>
          </cell>
          <cell r="Y543">
            <v>2</v>
          </cell>
          <cell r="Z543" t="str">
            <v>NULL</v>
          </cell>
          <cell r="AB543">
            <v>109</v>
          </cell>
          <cell r="AD543">
            <v>3</v>
          </cell>
          <cell r="AE543" t="str">
            <v>NULL</v>
          </cell>
          <cell r="AF543">
            <v>3</v>
          </cell>
          <cell r="AG543">
            <v>3</v>
          </cell>
          <cell r="AH543" t="str">
            <v>NULL</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B544">
            <v>217</v>
          </cell>
          <cell r="AD544">
            <v>3</v>
          </cell>
          <cell r="AE544" t="str">
            <v>NULL</v>
          </cell>
          <cell r="AF544">
            <v>3</v>
          </cell>
          <cell r="AG544">
            <v>3</v>
          </cell>
          <cell r="AH544" t="str">
            <v>NULL</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B545">
            <v>228</v>
          </cell>
          <cell r="AD545">
            <v>3</v>
          </cell>
          <cell r="AE545" t="str">
            <v>NULL</v>
          </cell>
          <cell r="AF545">
            <v>3</v>
          </cell>
          <cell r="AG545">
            <v>3</v>
          </cell>
          <cell r="AH545" t="str">
            <v>NULL</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B546">
            <v>205</v>
          </cell>
          <cell r="AD546">
            <v>3</v>
          </cell>
          <cell r="AE546" t="str">
            <v>NULL</v>
          </cell>
          <cell r="AF546">
            <v>3</v>
          </cell>
          <cell r="AG546">
            <v>3</v>
          </cell>
          <cell r="AH546" t="str">
            <v>NULL</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Yes</v>
          </cell>
          <cell r="Y547" t="str">
            <v>NULL</v>
          </cell>
          <cell r="Z547" t="str">
            <v>NULL</v>
          </cell>
          <cell r="AB547">
            <v>212</v>
          </cell>
          <cell r="AD547">
            <v>2</v>
          </cell>
          <cell r="AE547" t="str">
            <v>NULL</v>
          </cell>
          <cell r="AF547">
            <v>2</v>
          </cell>
          <cell r="AG547">
            <v>2</v>
          </cell>
          <cell r="AH547" t="str">
            <v>NULL</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Yes</v>
          </cell>
          <cell r="Y548">
            <v>2</v>
          </cell>
          <cell r="Z548" t="str">
            <v>NULL</v>
          </cell>
          <cell r="AB548">
            <v>312</v>
          </cell>
          <cell r="AD548">
            <v>3</v>
          </cell>
          <cell r="AE548" t="str">
            <v>NULL</v>
          </cell>
          <cell r="AF548">
            <v>3</v>
          </cell>
          <cell r="AG548">
            <v>3</v>
          </cell>
          <cell r="AH548" t="str">
            <v>NULL</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S5</v>
          </cell>
          <cell r="Q549" t="str">
            <v>NULL</v>
          </cell>
          <cell r="R549">
            <v>4</v>
          </cell>
          <cell r="S549" t="str">
            <v>SM</v>
          </cell>
          <cell r="T549">
            <v>4</v>
          </cell>
          <cell r="U549">
            <v>4</v>
          </cell>
          <cell r="V549">
            <v>4</v>
          </cell>
          <cell r="W549">
            <v>4</v>
          </cell>
          <cell r="X549" t="str">
            <v>Yes</v>
          </cell>
          <cell r="Y549" t="str">
            <v>NULL</v>
          </cell>
          <cell r="Z549">
            <v>3</v>
          </cell>
          <cell r="AB549">
            <v>636</v>
          </cell>
          <cell r="AD549">
            <v>2</v>
          </cell>
          <cell r="AE549" t="str">
            <v>NULL</v>
          </cell>
          <cell r="AF549">
            <v>2</v>
          </cell>
          <cell r="AG549">
            <v>2</v>
          </cell>
          <cell r="AH549" t="str">
            <v>NULL</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B550">
            <v>1183</v>
          </cell>
          <cell r="AD550">
            <v>4</v>
          </cell>
          <cell r="AE550" t="str">
            <v>NULL</v>
          </cell>
          <cell r="AF550">
            <v>4</v>
          </cell>
          <cell r="AG550">
            <v>4</v>
          </cell>
          <cell r="AH550" t="str">
            <v>NULL</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S5</v>
          </cell>
          <cell r="Q551" t="str">
            <v>NULL</v>
          </cell>
          <cell r="R551">
            <v>3</v>
          </cell>
          <cell r="S551" t="str">
            <v>NULL</v>
          </cell>
          <cell r="T551">
            <v>3</v>
          </cell>
          <cell r="U551">
            <v>3</v>
          </cell>
          <cell r="V551">
            <v>2</v>
          </cell>
          <cell r="W551">
            <v>3</v>
          </cell>
          <cell r="X551" t="str">
            <v>Yes</v>
          </cell>
          <cell r="Y551">
            <v>3</v>
          </cell>
          <cell r="Z551" t="str">
            <v>NULL</v>
          </cell>
          <cell r="AB551">
            <v>415</v>
          </cell>
          <cell r="AD551">
            <v>1</v>
          </cell>
          <cell r="AE551" t="str">
            <v>NULL</v>
          </cell>
          <cell r="AF551">
            <v>1</v>
          </cell>
          <cell r="AG551">
            <v>1</v>
          </cell>
          <cell r="AH551" t="str">
            <v>NULL</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Yes</v>
          </cell>
          <cell r="Y552">
            <v>2</v>
          </cell>
          <cell r="Z552" t="str">
            <v>NULL</v>
          </cell>
          <cell r="AB552">
            <v>176</v>
          </cell>
          <cell r="AD552">
            <v>3</v>
          </cell>
          <cell r="AE552" t="str">
            <v>NULL</v>
          </cell>
          <cell r="AF552">
            <v>3</v>
          </cell>
          <cell r="AG552">
            <v>3</v>
          </cell>
          <cell r="AH552" t="str">
            <v>NULL</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Yes</v>
          </cell>
          <cell r="Y553">
            <v>2</v>
          </cell>
          <cell r="Z553" t="str">
            <v>NULL</v>
          </cell>
          <cell r="AB553">
            <v>99</v>
          </cell>
          <cell r="AD553">
            <v>3</v>
          </cell>
          <cell r="AE553" t="str">
            <v>NULL</v>
          </cell>
          <cell r="AF553">
            <v>3</v>
          </cell>
          <cell r="AG553">
            <v>3</v>
          </cell>
          <cell r="AH553" t="str">
            <v>NULL</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Met</v>
          </cell>
          <cell r="Y554" t="str">
            <v>NULL</v>
          </cell>
          <cell r="Z554" t="str">
            <v>NULL</v>
          </cell>
          <cell r="AB554">
            <v>208</v>
          </cell>
          <cell r="AD554">
            <v>1</v>
          </cell>
          <cell r="AE554" t="str">
            <v>NULL</v>
          </cell>
          <cell r="AF554">
            <v>1</v>
          </cell>
          <cell r="AG554">
            <v>1</v>
          </cell>
          <cell r="AH554" t="str">
            <v>NULL</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S5</v>
          </cell>
          <cell r="Q555" t="str">
            <v>NULL</v>
          </cell>
          <cell r="R555">
            <v>3</v>
          </cell>
          <cell r="S555" t="str">
            <v>NULL</v>
          </cell>
          <cell r="T555">
            <v>3</v>
          </cell>
          <cell r="U555">
            <v>3</v>
          </cell>
          <cell r="V555">
            <v>2</v>
          </cell>
          <cell r="W555">
            <v>3</v>
          </cell>
          <cell r="X555" t="str">
            <v>Yes</v>
          </cell>
          <cell r="Y555">
            <v>2</v>
          </cell>
          <cell r="Z555" t="str">
            <v>NULL</v>
          </cell>
          <cell r="AB555">
            <v>410</v>
          </cell>
          <cell r="AD555">
            <v>2</v>
          </cell>
          <cell r="AE555" t="str">
            <v>NULL</v>
          </cell>
          <cell r="AF555">
            <v>2</v>
          </cell>
          <cell r="AG555">
            <v>2</v>
          </cell>
          <cell r="AH555" t="str">
            <v>NULL</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Met</v>
          </cell>
          <cell r="Y556" t="str">
            <v>NULL</v>
          </cell>
          <cell r="Z556" t="str">
            <v>NULL</v>
          </cell>
          <cell r="AB556">
            <v>152</v>
          </cell>
          <cell r="AD556">
            <v>2</v>
          </cell>
          <cell r="AE556" t="str">
            <v>NULL</v>
          </cell>
          <cell r="AF556">
            <v>2</v>
          </cell>
          <cell r="AG556">
            <v>2</v>
          </cell>
          <cell r="AH556" t="str">
            <v>NULL</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Yes</v>
          </cell>
          <cell r="Y557">
            <v>2</v>
          </cell>
          <cell r="Z557" t="str">
            <v>NULL</v>
          </cell>
          <cell r="AB557">
            <v>218</v>
          </cell>
          <cell r="AD557">
            <v>3</v>
          </cell>
          <cell r="AE557" t="str">
            <v>NULL</v>
          </cell>
          <cell r="AF557">
            <v>3</v>
          </cell>
          <cell r="AG557">
            <v>3</v>
          </cell>
          <cell r="AH557" t="str">
            <v>NULL</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S5</v>
          </cell>
          <cell r="Q558" t="str">
            <v>NULL</v>
          </cell>
          <cell r="R558">
            <v>2</v>
          </cell>
          <cell r="S558" t="str">
            <v>NULL</v>
          </cell>
          <cell r="T558">
            <v>2</v>
          </cell>
          <cell r="U558">
            <v>2</v>
          </cell>
          <cell r="V558">
            <v>2</v>
          </cell>
          <cell r="W558">
            <v>2</v>
          </cell>
          <cell r="X558" t="str">
            <v>Yes</v>
          </cell>
          <cell r="Y558">
            <v>1</v>
          </cell>
          <cell r="Z558" t="str">
            <v>NULL</v>
          </cell>
          <cell r="AB558">
            <v>236</v>
          </cell>
          <cell r="AD558">
            <v>1</v>
          </cell>
          <cell r="AE558" t="str">
            <v>NULL</v>
          </cell>
          <cell r="AF558">
            <v>1</v>
          </cell>
          <cell r="AG558">
            <v>1</v>
          </cell>
          <cell r="AH558" t="str">
            <v>NULL</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Yes</v>
          </cell>
          <cell r="Y559">
            <v>2</v>
          </cell>
          <cell r="Z559" t="str">
            <v>NULL</v>
          </cell>
          <cell r="AB559">
            <v>296</v>
          </cell>
          <cell r="AD559">
            <v>3</v>
          </cell>
          <cell r="AE559" t="str">
            <v>NULL</v>
          </cell>
          <cell r="AF559">
            <v>3</v>
          </cell>
          <cell r="AG559">
            <v>3</v>
          </cell>
          <cell r="AH559" t="str">
            <v>NULL</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Yes</v>
          </cell>
          <cell r="Y560">
            <v>2</v>
          </cell>
          <cell r="Z560" t="str">
            <v>NULL</v>
          </cell>
          <cell r="AB560">
            <v>159</v>
          </cell>
          <cell r="AD560">
            <v>3</v>
          </cell>
          <cell r="AE560" t="str">
            <v>NULL</v>
          </cell>
          <cell r="AF560">
            <v>3</v>
          </cell>
          <cell r="AG560">
            <v>3</v>
          </cell>
          <cell r="AH560" t="str">
            <v>NULL</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Yes</v>
          </cell>
          <cell r="Y561">
            <v>3</v>
          </cell>
          <cell r="Z561" t="str">
            <v>NULL</v>
          </cell>
          <cell r="AB561">
            <v>180</v>
          </cell>
          <cell r="AD561">
            <v>3</v>
          </cell>
          <cell r="AE561" t="str">
            <v>NULL</v>
          </cell>
          <cell r="AF561">
            <v>3</v>
          </cell>
          <cell r="AG561">
            <v>3</v>
          </cell>
          <cell r="AH561" t="str">
            <v>NULL</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Yes</v>
          </cell>
          <cell r="Y562" t="str">
            <v>NULL</v>
          </cell>
          <cell r="Z562" t="str">
            <v>NULL</v>
          </cell>
          <cell r="AB562">
            <v>99</v>
          </cell>
          <cell r="AD562">
            <v>2</v>
          </cell>
          <cell r="AE562" t="str">
            <v>NULL</v>
          </cell>
          <cell r="AF562">
            <v>1</v>
          </cell>
          <cell r="AG562">
            <v>2</v>
          </cell>
          <cell r="AH562" t="str">
            <v>NULL</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B563">
            <v>21</v>
          </cell>
          <cell r="AD563">
            <v>3</v>
          </cell>
          <cell r="AE563" t="str">
            <v>NULL</v>
          </cell>
          <cell r="AF563">
            <v>3</v>
          </cell>
          <cell r="AG563">
            <v>3</v>
          </cell>
          <cell r="AH563" t="str">
            <v>NULL</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Yes</v>
          </cell>
          <cell r="Y564" t="str">
            <v>NULL</v>
          </cell>
          <cell r="Z564" t="str">
            <v>NULL</v>
          </cell>
          <cell r="AB564">
            <v>194</v>
          </cell>
          <cell r="AD564">
            <v>2</v>
          </cell>
          <cell r="AE564" t="str">
            <v>NULL</v>
          </cell>
          <cell r="AF564">
            <v>2</v>
          </cell>
          <cell r="AG564">
            <v>2</v>
          </cell>
          <cell r="AH564" t="str">
            <v>NULL</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Yes</v>
          </cell>
          <cell r="Y565">
            <v>2</v>
          </cell>
          <cell r="Z565" t="str">
            <v>NULL</v>
          </cell>
          <cell r="AB565">
            <v>13</v>
          </cell>
          <cell r="AD565">
            <v>3</v>
          </cell>
          <cell r="AE565" t="str">
            <v>NULL</v>
          </cell>
          <cell r="AF565">
            <v>3</v>
          </cell>
          <cell r="AG565">
            <v>3</v>
          </cell>
          <cell r="AH565" t="str">
            <v>NULL</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Yes</v>
          </cell>
          <cell r="Y566" t="str">
            <v>NULL</v>
          </cell>
          <cell r="Z566" t="str">
            <v>NULL</v>
          </cell>
          <cell r="AB566">
            <v>233</v>
          </cell>
          <cell r="AD566">
            <v>2</v>
          </cell>
          <cell r="AE566" t="str">
            <v>NULL</v>
          </cell>
          <cell r="AF566">
            <v>2</v>
          </cell>
          <cell r="AG566">
            <v>2</v>
          </cell>
          <cell r="AH566" t="str">
            <v>NULL</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Yes</v>
          </cell>
          <cell r="Y567">
            <v>3</v>
          </cell>
          <cell r="Z567" t="str">
            <v>NULL</v>
          </cell>
          <cell r="AB567">
            <v>350</v>
          </cell>
          <cell r="AD567">
            <v>3</v>
          </cell>
          <cell r="AE567" t="str">
            <v>NULL</v>
          </cell>
          <cell r="AF567">
            <v>3</v>
          </cell>
          <cell r="AG567">
            <v>3</v>
          </cell>
          <cell r="AH567" t="str">
            <v>NULL</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S5</v>
          </cell>
          <cell r="Q568" t="str">
            <v>NULL</v>
          </cell>
          <cell r="R568">
            <v>1</v>
          </cell>
          <cell r="S568" t="str">
            <v>NULL</v>
          </cell>
          <cell r="T568">
            <v>1</v>
          </cell>
          <cell r="U568">
            <v>1</v>
          </cell>
          <cell r="V568">
            <v>1</v>
          </cell>
          <cell r="W568">
            <v>1</v>
          </cell>
          <cell r="X568" t="str">
            <v>Yes</v>
          </cell>
          <cell r="Y568">
            <v>1</v>
          </cell>
          <cell r="Z568" t="str">
            <v>NULL</v>
          </cell>
          <cell r="AB568">
            <v>150</v>
          </cell>
          <cell r="AD568">
            <v>2</v>
          </cell>
          <cell r="AE568" t="str">
            <v>NULL</v>
          </cell>
          <cell r="AF568">
            <v>2</v>
          </cell>
          <cell r="AG568">
            <v>2</v>
          </cell>
          <cell r="AH568" t="str">
            <v>NULL</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Yes</v>
          </cell>
          <cell r="Y569">
            <v>2</v>
          </cell>
          <cell r="Z569" t="str">
            <v>NULL</v>
          </cell>
          <cell r="AB569">
            <v>244</v>
          </cell>
          <cell r="AD569">
            <v>3</v>
          </cell>
          <cell r="AE569" t="str">
            <v>NULL</v>
          </cell>
          <cell r="AF569">
            <v>3</v>
          </cell>
          <cell r="AG569">
            <v>3</v>
          </cell>
          <cell r="AH569" t="str">
            <v>NULL</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Yes</v>
          </cell>
          <cell r="Y570">
            <v>2</v>
          </cell>
          <cell r="Z570" t="str">
            <v>NULL</v>
          </cell>
          <cell r="AB570">
            <v>201</v>
          </cell>
          <cell r="AD570">
            <v>3</v>
          </cell>
          <cell r="AE570" t="str">
            <v>NULL</v>
          </cell>
          <cell r="AF570">
            <v>3</v>
          </cell>
          <cell r="AG570">
            <v>3</v>
          </cell>
          <cell r="AH570" t="str">
            <v>NULL</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Yes</v>
          </cell>
          <cell r="Y571" t="str">
            <v>NULL</v>
          </cell>
          <cell r="Z571" t="str">
            <v>NULL</v>
          </cell>
          <cell r="AB571">
            <v>199</v>
          </cell>
          <cell r="AD571">
            <v>2</v>
          </cell>
          <cell r="AE571" t="str">
            <v>NULL</v>
          </cell>
          <cell r="AF571">
            <v>2</v>
          </cell>
          <cell r="AG571">
            <v>2</v>
          </cell>
          <cell r="AH571" t="str">
            <v>NULL</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Yes</v>
          </cell>
          <cell r="Y572">
            <v>2</v>
          </cell>
          <cell r="Z572" t="str">
            <v>NULL</v>
          </cell>
          <cell r="AB572">
            <v>133</v>
          </cell>
          <cell r="AD572">
            <v>3</v>
          </cell>
          <cell r="AE572" t="str">
            <v>NULL</v>
          </cell>
          <cell r="AF572">
            <v>3</v>
          </cell>
          <cell r="AG572">
            <v>3</v>
          </cell>
          <cell r="AH572" t="str">
            <v>NULL</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Yes</v>
          </cell>
          <cell r="Y573">
            <v>2</v>
          </cell>
          <cell r="Z573" t="str">
            <v>NULL</v>
          </cell>
          <cell r="AB573">
            <v>90</v>
          </cell>
          <cell r="AD573">
            <v>3</v>
          </cell>
          <cell r="AE573" t="str">
            <v>NULL</v>
          </cell>
          <cell r="AF573">
            <v>3</v>
          </cell>
          <cell r="AG573">
            <v>3</v>
          </cell>
          <cell r="AH573" t="str">
            <v>NULL</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S5</v>
          </cell>
          <cell r="Q574" t="str">
            <v>NULL</v>
          </cell>
          <cell r="R574">
            <v>3</v>
          </cell>
          <cell r="S574" t="str">
            <v>NULL</v>
          </cell>
          <cell r="T574">
            <v>3</v>
          </cell>
          <cell r="U574">
            <v>3</v>
          </cell>
          <cell r="V574">
            <v>3</v>
          </cell>
          <cell r="W574">
            <v>3</v>
          </cell>
          <cell r="X574" t="str">
            <v>Yes</v>
          </cell>
          <cell r="Y574">
            <v>3</v>
          </cell>
          <cell r="Z574" t="str">
            <v>NULL</v>
          </cell>
          <cell r="AB574">
            <v>422</v>
          </cell>
          <cell r="AD574">
            <v>1</v>
          </cell>
          <cell r="AE574" t="str">
            <v>NULL</v>
          </cell>
          <cell r="AF574">
            <v>1</v>
          </cell>
          <cell r="AG574">
            <v>1</v>
          </cell>
          <cell r="AH574" t="str">
            <v>NULL</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S5</v>
          </cell>
          <cell r="Q575" t="str">
            <v>NULL</v>
          </cell>
          <cell r="R575">
            <v>2</v>
          </cell>
          <cell r="S575" t="str">
            <v>NULL</v>
          </cell>
          <cell r="T575">
            <v>2</v>
          </cell>
          <cell r="U575">
            <v>2</v>
          </cell>
          <cell r="V575">
            <v>2</v>
          </cell>
          <cell r="W575">
            <v>2</v>
          </cell>
          <cell r="X575" t="str">
            <v>Yes</v>
          </cell>
          <cell r="Y575" t="str">
            <v>NULL</v>
          </cell>
          <cell r="Z575" t="str">
            <v>NULL</v>
          </cell>
          <cell r="AB575">
            <v>943</v>
          </cell>
          <cell r="AD575">
            <v>2</v>
          </cell>
          <cell r="AE575" t="str">
            <v>NULL</v>
          </cell>
          <cell r="AF575">
            <v>2</v>
          </cell>
          <cell r="AG575">
            <v>2</v>
          </cell>
          <cell r="AH575" t="str">
            <v>NULL</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B576">
            <v>1097</v>
          </cell>
          <cell r="AD576">
            <v>4</v>
          </cell>
          <cell r="AE576" t="str">
            <v>NULL</v>
          </cell>
          <cell r="AF576">
            <v>4</v>
          </cell>
          <cell r="AG576">
            <v>4</v>
          </cell>
          <cell r="AH576" t="str">
            <v>NULL</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B577">
            <v>458</v>
          </cell>
          <cell r="AD577">
            <v>4</v>
          </cell>
          <cell r="AE577" t="str">
            <v>NULL</v>
          </cell>
          <cell r="AF577">
            <v>4</v>
          </cell>
          <cell r="AG577">
            <v>4</v>
          </cell>
          <cell r="AH577" t="str">
            <v>NULL</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S5</v>
          </cell>
          <cell r="Q578" t="str">
            <v>NULL</v>
          </cell>
          <cell r="R578">
            <v>3</v>
          </cell>
          <cell r="S578" t="str">
            <v>NULL</v>
          </cell>
          <cell r="T578">
            <v>3</v>
          </cell>
          <cell r="U578">
            <v>3</v>
          </cell>
          <cell r="V578">
            <v>2</v>
          </cell>
          <cell r="W578">
            <v>3</v>
          </cell>
          <cell r="X578" t="str">
            <v>Yes</v>
          </cell>
          <cell r="Y578" t="str">
            <v>NULL</v>
          </cell>
          <cell r="Z578" t="str">
            <v>NULL</v>
          </cell>
          <cell r="AB578">
            <v>705</v>
          </cell>
          <cell r="AD578">
            <v>2</v>
          </cell>
          <cell r="AE578" t="str">
            <v>NULL</v>
          </cell>
          <cell r="AF578">
            <v>2</v>
          </cell>
          <cell r="AG578">
            <v>2</v>
          </cell>
          <cell r="AH578" t="str">
            <v>NULL</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Met</v>
          </cell>
          <cell r="Y579" t="str">
            <v>NULL</v>
          </cell>
          <cell r="Z579" t="str">
            <v>NULL</v>
          </cell>
          <cell r="AB579">
            <v>526</v>
          </cell>
          <cell r="AD579">
            <v>2</v>
          </cell>
          <cell r="AE579" t="str">
            <v>NULL</v>
          </cell>
          <cell r="AF579">
            <v>2</v>
          </cell>
          <cell r="AG579">
            <v>2</v>
          </cell>
          <cell r="AH579" t="str">
            <v>NULL</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B580">
            <v>328</v>
          </cell>
          <cell r="AD580">
            <v>4</v>
          </cell>
          <cell r="AE580" t="str">
            <v>NULL</v>
          </cell>
          <cell r="AF580">
            <v>4</v>
          </cell>
          <cell r="AG580">
            <v>4</v>
          </cell>
          <cell r="AH580" t="str">
            <v>NULL</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Yes</v>
          </cell>
          <cell r="Y581" t="str">
            <v>NULL</v>
          </cell>
          <cell r="Z581" t="str">
            <v>NULL</v>
          </cell>
          <cell r="AB581">
            <v>702</v>
          </cell>
          <cell r="AD581">
            <v>3</v>
          </cell>
          <cell r="AE581" t="str">
            <v>NULL</v>
          </cell>
          <cell r="AF581">
            <v>3</v>
          </cell>
          <cell r="AG581">
            <v>3</v>
          </cell>
          <cell r="AH581" t="str">
            <v>NULL</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Does not have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B582">
            <v>802</v>
          </cell>
          <cell r="AD582">
            <v>3</v>
          </cell>
          <cell r="AE582" t="str">
            <v>NULL</v>
          </cell>
          <cell r="AF582">
            <v>3</v>
          </cell>
          <cell r="AG582">
            <v>3</v>
          </cell>
          <cell r="AH582" t="str">
            <v>NULL</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S5</v>
          </cell>
          <cell r="Q583" t="str">
            <v>NULL</v>
          </cell>
          <cell r="R583">
            <v>2</v>
          </cell>
          <cell r="S583" t="str">
            <v>NULL</v>
          </cell>
          <cell r="T583">
            <v>2</v>
          </cell>
          <cell r="U583">
            <v>2</v>
          </cell>
          <cell r="V583">
            <v>2</v>
          </cell>
          <cell r="W583">
            <v>2</v>
          </cell>
          <cell r="X583" t="str">
            <v>Yes</v>
          </cell>
          <cell r="Y583" t="str">
            <v>NULL</v>
          </cell>
          <cell r="Z583" t="str">
            <v>NULL</v>
          </cell>
          <cell r="AB583">
            <v>682</v>
          </cell>
          <cell r="AD583">
            <v>2</v>
          </cell>
          <cell r="AE583" t="str">
            <v>NULL</v>
          </cell>
          <cell r="AF583">
            <v>2</v>
          </cell>
          <cell r="AG583">
            <v>2</v>
          </cell>
          <cell r="AH583" t="str">
            <v>NULL</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S5</v>
          </cell>
          <cell r="Q584" t="str">
            <v>NULL</v>
          </cell>
          <cell r="R584">
            <v>3</v>
          </cell>
          <cell r="S584" t="str">
            <v>NULL</v>
          </cell>
          <cell r="T584">
            <v>3</v>
          </cell>
          <cell r="U584">
            <v>2</v>
          </cell>
          <cell r="V584">
            <v>2</v>
          </cell>
          <cell r="W584">
            <v>2</v>
          </cell>
          <cell r="X584" t="str">
            <v>Yes</v>
          </cell>
          <cell r="Y584" t="str">
            <v>NULL</v>
          </cell>
          <cell r="Z584" t="str">
            <v>NULL</v>
          </cell>
          <cell r="AB584">
            <v>698</v>
          </cell>
          <cell r="AD584">
            <v>2</v>
          </cell>
          <cell r="AE584" t="str">
            <v>NULL</v>
          </cell>
          <cell r="AF584">
            <v>2</v>
          </cell>
          <cell r="AG584">
            <v>2</v>
          </cell>
          <cell r="AH584" t="str">
            <v>NULL</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B585">
            <v>950</v>
          </cell>
          <cell r="AD585">
            <v>3</v>
          </cell>
          <cell r="AE585" t="str">
            <v>NULL</v>
          </cell>
          <cell r="AF585">
            <v>3</v>
          </cell>
          <cell r="AG585">
            <v>3</v>
          </cell>
          <cell r="AH585" t="str">
            <v>NULL</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B586">
            <v>610</v>
          </cell>
          <cell r="AD586">
            <v>4</v>
          </cell>
          <cell r="AE586" t="str">
            <v>NULL</v>
          </cell>
          <cell r="AF586">
            <v>4</v>
          </cell>
          <cell r="AG586">
            <v>4</v>
          </cell>
          <cell r="AH586" t="str">
            <v>NULL</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Yes</v>
          </cell>
          <cell r="Y587" t="str">
            <v>NULL</v>
          </cell>
          <cell r="Z587" t="str">
            <v>NULL</v>
          </cell>
          <cell r="AB587">
            <v>294</v>
          </cell>
          <cell r="AD587">
            <v>2</v>
          </cell>
          <cell r="AE587" t="str">
            <v>NULL</v>
          </cell>
          <cell r="AF587">
            <v>2</v>
          </cell>
          <cell r="AG587">
            <v>2</v>
          </cell>
          <cell r="AH587" t="str">
            <v>NULL</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Yes</v>
          </cell>
          <cell r="Y588" t="str">
            <v>NULL</v>
          </cell>
          <cell r="Z588" t="str">
            <v>NULL</v>
          </cell>
          <cell r="AB588">
            <v>382</v>
          </cell>
          <cell r="AD588">
            <v>2</v>
          </cell>
          <cell r="AE588" t="str">
            <v>NULL</v>
          </cell>
          <cell r="AF588">
            <v>2</v>
          </cell>
          <cell r="AG588">
            <v>2</v>
          </cell>
          <cell r="AH588" t="str">
            <v>NULL</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Yes</v>
          </cell>
          <cell r="Y589" t="str">
            <v>NULL</v>
          </cell>
          <cell r="Z589" t="str">
            <v>NULL</v>
          </cell>
          <cell r="AB589">
            <v>96</v>
          </cell>
          <cell r="AD589">
            <v>2</v>
          </cell>
          <cell r="AE589" t="str">
            <v>NULL</v>
          </cell>
          <cell r="AF589">
            <v>2</v>
          </cell>
          <cell r="AG589">
            <v>2</v>
          </cell>
          <cell r="AH589" t="str">
            <v>NULL</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B590">
            <v>382</v>
          </cell>
          <cell r="AD590">
            <v>3</v>
          </cell>
          <cell r="AE590" t="str">
            <v>NULL</v>
          </cell>
          <cell r="AF590">
            <v>3</v>
          </cell>
          <cell r="AG590">
            <v>3</v>
          </cell>
          <cell r="AH590" t="str">
            <v>NULL</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Yes</v>
          </cell>
          <cell r="Y591">
            <v>3</v>
          </cell>
          <cell r="Z591" t="str">
            <v>NULL</v>
          </cell>
          <cell r="AB591">
            <v>353</v>
          </cell>
          <cell r="AD591">
            <v>3</v>
          </cell>
          <cell r="AE591" t="str">
            <v>NULL</v>
          </cell>
          <cell r="AF591">
            <v>3</v>
          </cell>
          <cell r="AG591">
            <v>3</v>
          </cell>
          <cell r="AH591" t="str">
            <v>NULL</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B592">
            <v>364</v>
          </cell>
          <cell r="AD592">
            <v>3</v>
          </cell>
          <cell r="AE592" t="str">
            <v>NULL</v>
          </cell>
          <cell r="AF592">
            <v>3</v>
          </cell>
          <cell r="AG592">
            <v>3</v>
          </cell>
          <cell r="AH592" t="str">
            <v>NULL</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Yes</v>
          </cell>
          <cell r="Y593">
            <v>2</v>
          </cell>
          <cell r="Z593" t="str">
            <v>NULL</v>
          </cell>
          <cell r="AB593">
            <v>415</v>
          </cell>
          <cell r="AD593">
            <v>3</v>
          </cell>
          <cell r="AE593" t="str">
            <v>NULL</v>
          </cell>
          <cell r="AF593">
            <v>3</v>
          </cell>
          <cell r="AG593">
            <v>3</v>
          </cell>
          <cell r="AH593" t="str">
            <v>NULL</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Yes</v>
          </cell>
          <cell r="Y594">
            <v>2</v>
          </cell>
          <cell r="Z594" t="str">
            <v>NULL</v>
          </cell>
          <cell r="AB594">
            <v>688</v>
          </cell>
          <cell r="AD594">
            <v>3</v>
          </cell>
          <cell r="AE594" t="str">
            <v>NULL</v>
          </cell>
          <cell r="AF594">
            <v>3</v>
          </cell>
          <cell r="AG594">
            <v>3</v>
          </cell>
          <cell r="AH594" t="str">
            <v>NULL</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S5</v>
          </cell>
          <cell r="Q595" t="str">
            <v>NULL</v>
          </cell>
          <cell r="R595">
            <v>3</v>
          </cell>
          <cell r="S595" t="str">
            <v>NULL</v>
          </cell>
          <cell r="T595">
            <v>3</v>
          </cell>
          <cell r="U595">
            <v>3</v>
          </cell>
          <cell r="V595">
            <v>2</v>
          </cell>
          <cell r="W595">
            <v>3</v>
          </cell>
          <cell r="X595" t="str">
            <v>Yes</v>
          </cell>
          <cell r="Y595">
            <v>2</v>
          </cell>
          <cell r="Z595" t="str">
            <v>NULL</v>
          </cell>
          <cell r="AB595">
            <v>106</v>
          </cell>
          <cell r="AD595">
            <v>2</v>
          </cell>
          <cell r="AE595" t="str">
            <v>NULL</v>
          </cell>
          <cell r="AF595">
            <v>2</v>
          </cell>
          <cell r="AG595">
            <v>2</v>
          </cell>
          <cell r="AH595" t="str">
            <v>NULL</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S5</v>
          </cell>
          <cell r="Q596" t="str">
            <v>NULL</v>
          </cell>
          <cell r="R596">
            <v>3</v>
          </cell>
          <cell r="S596" t="str">
            <v>NULL</v>
          </cell>
          <cell r="T596">
            <v>3</v>
          </cell>
          <cell r="U596">
            <v>3</v>
          </cell>
          <cell r="V596">
            <v>3</v>
          </cell>
          <cell r="W596">
            <v>2</v>
          </cell>
          <cell r="X596" t="str">
            <v>Yes</v>
          </cell>
          <cell r="Y596">
            <v>2</v>
          </cell>
          <cell r="Z596" t="str">
            <v>NULL</v>
          </cell>
          <cell r="AB596">
            <v>308</v>
          </cell>
          <cell r="AD596">
            <v>2</v>
          </cell>
          <cell r="AE596" t="str">
            <v>NULL</v>
          </cell>
          <cell r="AF596">
            <v>2</v>
          </cell>
          <cell r="AG596">
            <v>2</v>
          </cell>
          <cell r="AH596" t="str">
            <v>NULL</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Yes</v>
          </cell>
          <cell r="Y597">
            <v>2</v>
          </cell>
          <cell r="Z597" t="str">
            <v>NULL</v>
          </cell>
          <cell r="AB597">
            <v>153</v>
          </cell>
          <cell r="AD597">
            <v>3</v>
          </cell>
          <cell r="AE597" t="str">
            <v>NULL</v>
          </cell>
          <cell r="AF597">
            <v>3</v>
          </cell>
          <cell r="AG597">
            <v>3</v>
          </cell>
          <cell r="AH597" t="str">
            <v>NULL</v>
          </cell>
          <cell r="AI597">
            <v>3</v>
          </cell>
          <cell r="AJ597" t="str">
            <v>NULL</v>
          </cell>
          <cell r="AK597" t="str">
            <v>NULL</v>
          </cell>
          <cell r="AL597" t="str">
            <v>NULL</v>
          </cell>
        </row>
        <row r="598">
          <cell r="A598">
            <v>120216</v>
          </cell>
          <cell r="B598">
            <v>8553342</v>
          </cell>
          <cell r="C598" t="str">
            <v>Saint Francis Catholic Primary School</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B598">
            <v>258</v>
          </cell>
          <cell r="AD598">
            <v>3</v>
          </cell>
          <cell r="AE598" t="str">
            <v>NULL</v>
          </cell>
          <cell r="AF598">
            <v>3</v>
          </cell>
          <cell r="AG598">
            <v>3</v>
          </cell>
          <cell r="AH598" t="str">
            <v>NULL</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Middle deemed 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Yes</v>
          </cell>
          <cell r="Y599" t="str">
            <v>NULL</v>
          </cell>
          <cell r="Z599" t="str">
            <v>NULL</v>
          </cell>
          <cell r="AB599">
            <v>528</v>
          </cell>
          <cell r="AD599">
            <v>3</v>
          </cell>
          <cell r="AE599" t="str">
            <v>NULL</v>
          </cell>
          <cell r="AF599">
            <v>3</v>
          </cell>
          <cell r="AG599">
            <v>3</v>
          </cell>
          <cell r="AH599" t="str">
            <v>NULL</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Yes</v>
          </cell>
          <cell r="Y600" t="str">
            <v>NULL</v>
          </cell>
          <cell r="Z600" t="str">
            <v>NULL</v>
          </cell>
          <cell r="AB600">
            <v>579</v>
          </cell>
          <cell r="AD600">
            <v>2</v>
          </cell>
          <cell r="AE600" t="str">
            <v>NULL</v>
          </cell>
          <cell r="AF600">
            <v>2</v>
          </cell>
          <cell r="AG600">
            <v>2</v>
          </cell>
          <cell r="AH600" t="str">
            <v>NULL</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S5</v>
          </cell>
          <cell r="Q601" t="str">
            <v>NULL</v>
          </cell>
          <cell r="R601">
            <v>3</v>
          </cell>
          <cell r="S601" t="str">
            <v>NULL</v>
          </cell>
          <cell r="T601">
            <v>3</v>
          </cell>
          <cell r="U601">
            <v>3</v>
          </cell>
          <cell r="V601">
            <v>3</v>
          </cell>
          <cell r="W601">
            <v>3</v>
          </cell>
          <cell r="X601" t="str">
            <v>Yes</v>
          </cell>
          <cell r="Y601" t="str">
            <v>NULL</v>
          </cell>
          <cell r="Z601">
            <v>2</v>
          </cell>
          <cell r="AB601">
            <v>1069</v>
          </cell>
          <cell r="AD601">
            <v>2</v>
          </cell>
          <cell r="AE601" t="str">
            <v>NULL</v>
          </cell>
          <cell r="AF601">
            <v>2</v>
          </cell>
          <cell r="AG601">
            <v>2</v>
          </cell>
          <cell r="AH601" t="str">
            <v>NULL</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Yes</v>
          </cell>
          <cell r="Y602" t="str">
            <v>NULL</v>
          </cell>
          <cell r="Z602" t="str">
            <v>NULL</v>
          </cell>
          <cell r="AB602">
            <v>112</v>
          </cell>
          <cell r="AD602">
            <v>1</v>
          </cell>
          <cell r="AE602" t="str">
            <v>NULL</v>
          </cell>
          <cell r="AF602">
            <v>1</v>
          </cell>
          <cell r="AG602">
            <v>1</v>
          </cell>
          <cell r="AH602" t="str">
            <v>NULL</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S5</v>
          </cell>
          <cell r="Q603" t="str">
            <v>NULL</v>
          </cell>
          <cell r="R603">
            <v>4</v>
          </cell>
          <cell r="S603" t="str">
            <v>SM</v>
          </cell>
          <cell r="T603">
            <v>4</v>
          </cell>
          <cell r="U603">
            <v>4</v>
          </cell>
          <cell r="V603">
            <v>4</v>
          </cell>
          <cell r="W603">
            <v>4</v>
          </cell>
          <cell r="X603" t="str">
            <v>No</v>
          </cell>
          <cell r="Y603">
            <v>3</v>
          </cell>
          <cell r="Z603" t="str">
            <v>NULL</v>
          </cell>
          <cell r="AB603">
            <v>109</v>
          </cell>
          <cell r="AD603">
            <v>2</v>
          </cell>
          <cell r="AE603" t="str">
            <v>NULL</v>
          </cell>
          <cell r="AF603">
            <v>2</v>
          </cell>
          <cell r="AG603">
            <v>2</v>
          </cell>
          <cell r="AH603" t="str">
            <v>NULL</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B604">
            <v>317</v>
          </cell>
          <cell r="AD604">
            <v>3</v>
          </cell>
          <cell r="AE604" t="str">
            <v>NULL</v>
          </cell>
          <cell r="AF604">
            <v>3</v>
          </cell>
          <cell r="AG604">
            <v>3</v>
          </cell>
          <cell r="AH604" t="str">
            <v>NULL</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B605">
            <v>208</v>
          </cell>
          <cell r="AD605">
            <v>3</v>
          </cell>
          <cell r="AE605" t="str">
            <v>NULL</v>
          </cell>
          <cell r="AF605">
            <v>3</v>
          </cell>
          <cell r="AG605">
            <v>3</v>
          </cell>
          <cell r="AH605" t="str">
            <v>NULL</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Yes</v>
          </cell>
          <cell r="Y606">
            <v>1</v>
          </cell>
          <cell r="Z606" t="str">
            <v>NULL</v>
          </cell>
          <cell r="AB606">
            <v>185</v>
          </cell>
          <cell r="AD606">
            <v>3</v>
          </cell>
          <cell r="AE606" t="str">
            <v>NULL</v>
          </cell>
          <cell r="AF606">
            <v>3</v>
          </cell>
          <cell r="AG606">
            <v>3</v>
          </cell>
          <cell r="AH606" t="str">
            <v>NULL</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Yes</v>
          </cell>
          <cell r="Y607">
            <v>2</v>
          </cell>
          <cell r="Z607" t="str">
            <v>NULL</v>
          </cell>
          <cell r="AB607">
            <v>257</v>
          </cell>
          <cell r="AD607">
            <v>3</v>
          </cell>
          <cell r="AE607" t="str">
            <v>NULL</v>
          </cell>
          <cell r="AF607">
            <v>3</v>
          </cell>
          <cell r="AG607">
            <v>3</v>
          </cell>
          <cell r="AH607" t="str">
            <v>NULL</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Yes</v>
          </cell>
          <cell r="Y608" t="str">
            <v>NULL</v>
          </cell>
          <cell r="Z608" t="str">
            <v>NULL</v>
          </cell>
          <cell r="AB608">
            <v>110</v>
          </cell>
          <cell r="AD608">
            <v>2</v>
          </cell>
          <cell r="AE608" t="str">
            <v>NULL</v>
          </cell>
          <cell r="AF608">
            <v>2</v>
          </cell>
          <cell r="AG608">
            <v>2</v>
          </cell>
          <cell r="AH608" t="str">
            <v>NULL</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Yes</v>
          </cell>
          <cell r="Y609">
            <v>2</v>
          </cell>
          <cell r="Z609" t="str">
            <v>NULL</v>
          </cell>
          <cell r="AB609">
            <v>391</v>
          </cell>
          <cell r="AD609">
            <v>3</v>
          </cell>
          <cell r="AE609" t="str">
            <v>NULL</v>
          </cell>
          <cell r="AF609">
            <v>3</v>
          </cell>
          <cell r="AG609">
            <v>3</v>
          </cell>
          <cell r="AH609" t="str">
            <v>NULL</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Yes</v>
          </cell>
          <cell r="Y610">
            <v>2</v>
          </cell>
          <cell r="Z610" t="str">
            <v>NULL</v>
          </cell>
          <cell r="AB610">
            <v>34</v>
          </cell>
          <cell r="AD610">
            <v>3</v>
          </cell>
          <cell r="AE610" t="str">
            <v>NULL</v>
          </cell>
          <cell r="AF610">
            <v>3</v>
          </cell>
          <cell r="AG610">
            <v>3</v>
          </cell>
          <cell r="AH610" t="str">
            <v>NULL</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Yes</v>
          </cell>
          <cell r="Y611" t="str">
            <v>NULL</v>
          </cell>
          <cell r="Z611" t="str">
            <v>NULL</v>
          </cell>
          <cell r="AB611">
            <v>216</v>
          </cell>
          <cell r="AD611">
            <v>3</v>
          </cell>
          <cell r="AE611" t="str">
            <v>NULL</v>
          </cell>
          <cell r="AF611">
            <v>3</v>
          </cell>
          <cell r="AG611">
            <v>3</v>
          </cell>
          <cell r="AH611" t="str">
            <v>NULL</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B612">
            <v>343</v>
          </cell>
          <cell r="AD612">
            <v>4</v>
          </cell>
          <cell r="AE612" t="str">
            <v>NULL</v>
          </cell>
          <cell r="AF612">
            <v>3</v>
          </cell>
          <cell r="AG612">
            <v>2</v>
          </cell>
          <cell r="AH612" t="str">
            <v>NULL</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B613">
            <v>46</v>
          </cell>
          <cell r="AD613">
            <v>3</v>
          </cell>
          <cell r="AE613" t="str">
            <v>NULL</v>
          </cell>
          <cell r="AF613">
            <v>3</v>
          </cell>
          <cell r="AG613">
            <v>3</v>
          </cell>
          <cell r="AH613" t="str">
            <v>NULL</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B614">
            <v>216</v>
          </cell>
          <cell r="AD614">
            <v>4</v>
          </cell>
          <cell r="AE614" t="str">
            <v>NULL</v>
          </cell>
          <cell r="AF614">
            <v>4</v>
          </cell>
          <cell r="AG614">
            <v>4</v>
          </cell>
          <cell r="AH614" t="str">
            <v>NULL</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B615">
            <v>64</v>
          </cell>
          <cell r="AD615">
            <v>3</v>
          </cell>
          <cell r="AE615" t="str">
            <v>NULL</v>
          </cell>
          <cell r="AF615">
            <v>3</v>
          </cell>
          <cell r="AG615">
            <v>3</v>
          </cell>
          <cell r="AH615" t="str">
            <v>NULL</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B616">
            <v>80</v>
          </cell>
          <cell r="AD616">
            <v>3</v>
          </cell>
          <cell r="AE616" t="str">
            <v>NULL</v>
          </cell>
          <cell r="AF616">
            <v>3</v>
          </cell>
          <cell r="AG616">
            <v>3</v>
          </cell>
          <cell r="AH616" t="str">
            <v>NULL</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B617">
            <v>312</v>
          </cell>
          <cell r="AD617">
            <v>3</v>
          </cell>
          <cell r="AE617" t="str">
            <v>NULL</v>
          </cell>
          <cell r="AF617">
            <v>3</v>
          </cell>
          <cell r="AG617">
            <v>3</v>
          </cell>
          <cell r="AH617" t="str">
            <v>NULL</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Yes</v>
          </cell>
          <cell r="Y618">
            <v>2</v>
          </cell>
          <cell r="Z618" t="str">
            <v>NULL</v>
          </cell>
          <cell r="AB618">
            <v>138</v>
          </cell>
          <cell r="AD618">
            <v>3</v>
          </cell>
          <cell r="AE618" t="str">
            <v>NULL</v>
          </cell>
          <cell r="AF618">
            <v>3</v>
          </cell>
          <cell r="AG618">
            <v>3</v>
          </cell>
          <cell r="AH618" t="str">
            <v>NULL</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Yes</v>
          </cell>
          <cell r="Y619" t="str">
            <v>NULL</v>
          </cell>
          <cell r="Z619" t="str">
            <v>NULL</v>
          </cell>
          <cell r="AB619">
            <v>190</v>
          </cell>
          <cell r="AD619">
            <v>2</v>
          </cell>
          <cell r="AE619" t="str">
            <v>NULL</v>
          </cell>
          <cell r="AF619">
            <v>2</v>
          </cell>
          <cell r="AG619">
            <v>2</v>
          </cell>
          <cell r="AH619" t="str">
            <v>NULL</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B620">
            <v>62</v>
          </cell>
          <cell r="AD620">
            <v>4</v>
          </cell>
          <cell r="AE620" t="str">
            <v>NULL</v>
          </cell>
          <cell r="AF620">
            <v>4</v>
          </cell>
          <cell r="AG620">
            <v>4</v>
          </cell>
          <cell r="AH620" t="str">
            <v>NULL</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Yes</v>
          </cell>
          <cell r="Y621" t="str">
            <v>NULL</v>
          </cell>
          <cell r="Z621" t="str">
            <v>NULL</v>
          </cell>
          <cell r="AB621">
            <v>94</v>
          </cell>
          <cell r="AD621">
            <v>2</v>
          </cell>
          <cell r="AE621" t="str">
            <v>NULL</v>
          </cell>
          <cell r="AF621">
            <v>2</v>
          </cell>
          <cell r="AG621">
            <v>2</v>
          </cell>
          <cell r="AH621" t="str">
            <v>NULL</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B622">
            <v>74</v>
          </cell>
          <cell r="AD622">
            <v>4</v>
          </cell>
          <cell r="AE622" t="str">
            <v>NULL</v>
          </cell>
          <cell r="AF622">
            <v>4</v>
          </cell>
          <cell r="AG622">
            <v>4</v>
          </cell>
          <cell r="AH622" t="str">
            <v>NULL</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B623">
            <v>213</v>
          </cell>
          <cell r="AD623">
            <v>3</v>
          </cell>
          <cell r="AE623" t="str">
            <v>NULL</v>
          </cell>
          <cell r="AF623">
            <v>3</v>
          </cell>
          <cell r="AG623">
            <v>3</v>
          </cell>
          <cell r="AH623" t="str">
            <v>NULL</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Yes</v>
          </cell>
          <cell r="Y624">
            <v>2</v>
          </cell>
          <cell r="Z624" t="str">
            <v>NULL</v>
          </cell>
          <cell r="AB624">
            <v>43</v>
          </cell>
          <cell r="AD624">
            <v>3</v>
          </cell>
          <cell r="AE624" t="str">
            <v>NULL</v>
          </cell>
          <cell r="AF624">
            <v>3</v>
          </cell>
          <cell r="AG624">
            <v>3</v>
          </cell>
          <cell r="AH624" t="str">
            <v>NULL</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B625">
            <v>111</v>
          </cell>
          <cell r="AD625">
            <v>4</v>
          </cell>
          <cell r="AE625" t="str">
            <v>NULL</v>
          </cell>
          <cell r="AF625">
            <v>4</v>
          </cell>
          <cell r="AG625">
            <v>4</v>
          </cell>
          <cell r="AH625" t="str">
            <v>NULL</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S5</v>
          </cell>
          <cell r="Q626" t="str">
            <v>NULL</v>
          </cell>
          <cell r="R626">
            <v>2</v>
          </cell>
          <cell r="S626" t="str">
            <v>NULL</v>
          </cell>
          <cell r="T626">
            <v>2</v>
          </cell>
          <cell r="U626">
            <v>2</v>
          </cell>
          <cell r="V626">
            <v>2</v>
          </cell>
          <cell r="W626">
            <v>2</v>
          </cell>
          <cell r="X626" t="str">
            <v>Yes</v>
          </cell>
          <cell r="Y626">
            <v>2</v>
          </cell>
          <cell r="Z626" t="str">
            <v>NULL</v>
          </cell>
          <cell r="AB626">
            <v>46</v>
          </cell>
          <cell r="AD626">
            <v>4</v>
          </cell>
          <cell r="AE626" t="str">
            <v>NULL</v>
          </cell>
          <cell r="AF626">
            <v>4</v>
          </cell>
          <cell r="AG626">
            <v>4</v>
          </cell>
          <cell r="AH626" t="str">
            <v>NULL</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B627">
            <v>1375</v>
          </cell>
          <cell r="AD627">
            <v>3</v>
          </cell>
          <cell r="AE627" t="str">
            <v>NULL</v>
          </cell>
          <cell r="AF627">
            <v>3</v>
          </cell>
          <cell r="AG627">
            <v>3</v>
          </cell>
          <cell r="AH627" t="str">
            <v>NULL</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All Through</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Yes</v>
          </cell>
          <cell r="Y628">
            <v>3</v>
          </cell>
          <cell r="Z628" t="str">
            <v>NULL</v>
          </cell>
          <cell r="AB628">
            <v>620</v>
          </cell>
          <cell r="AD628">
            <v>3</v>
          </cell>
          <cell r="AE628" t="str">
            <v>NULL</v>
          </cell>
          <cell r="AF628">
            <v>3</v>
          </cell>
          <cell r="AG628">
            <v>3</v>
          </cell>
          <cell r="AH628" t="str">
            <v>NULL</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Yes</v>
          </cell>
          <cell r="Y629" t="str">
            <v>NULL</v>
          </cell>
          <cell r="Z629" t="str">
            <v>NULL</v>
          </cell>
          <cell r="AB629">
            <v>596</v>
          </cell>
          <cell r="AD629">
            <v>3</v>
          </cell>
          <cell r="AE629" t="str">
            <v>NULL</v>
          </cell>
          <cell r="AF629">
            <v>3</v>
          </cell>
          <cell r="AG629">
            <v>3</v>
          </cell>
          <cell r="AH629" t="str">
            <v>NULL</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Yes</v>
          </cell>
          <cell r="Y630" t="str">
            <v>NULL</v>
          </cell>
          <cell r="Z630" t="str">
            <v>NULL</v>
          </cell>
          <cell r="AB630">
            <v>1249</v>
          </cell>
          <cell r="AD630">
            <v>2</v>
          </cell>
          <cell r="AE630" t="str">
            <v>NULL</v>
          </cell>
          <cell r="AF630">
            <v>2</v>
          </cell>
          <cell r="AG630">
            <v>2</v>
          </cell>
          <cell r="AH630" t="str">
            <v>NULL</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Yes</v>
          </cell>
          <cell r="Y631" t="str">
            <v>NULL</v>
          </cell>
          <cell r="Z631" t="str">
            <v>NULL</v>
          </cell>
          <cell r="AB631">
            <v>130</v>
          </cell>
          <cell r="AD631">
            <v>2</v>
          </cell>
          <cell r="AE631" t="str">
            <v>NULL</v>
          </cell>
          <cell r="AF631">
            <v>2</v>
          </cell>
          <cell r="AG631">
            <v>2</v>
          </cell>
          <cell r="AH631" t="str">
            <v>NULL</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Not Applicable</v>
          </cell>
          <cell r="K632" t="str">
            <v>Has a sixth form</v>
          </cell>
          <cell r="L632">
            <v>10001362</v>
          </cell>
          <cell r="M632">
            <v>42334</v>
          </cell>
          <cell r="N632">
            <v>42335</v>
          </cell>
          <cell r="O632" t="str">
            <v>Maintained Academy and School Short inspection</v>
          </cell>
          <cell r="P632" t="str">
            <v>Schools - S5</v>
          </cell>
          <cell r="Q632" t="str">
            <v>NULL</v>
          </cell>
          <cell r="R632">
            <v>3</v>
          </cell>
          <cell r="S632" t="str">
            <v>NULL</v>
          </cell>
          <cell r="T632">
            <v>3</v>
          </cell>
          <cell r="U632">
            <v>3</v>
          </cell>
          <cell r="V632">
            <v>2</v>
          </cell>
          <cell r="W632">
            <v>3</v>
          </cell>
          <cell r="X632" t="str">
            <v>Yes</v>
          </cell>
          <cell r="Y632">
            <v>3</v>
          </cell>
          <cell r="Z632">
            <v>3</v>
          </cell>
          <cell r="AB632">
            <v>57</v>
          </cell>
          <cell r="AD632">
            <v>1</v>
          </cell>
          <cell r="AE632" t="str">
            <v>NULL</v>
          </cell>
          <cell r="AF632">
            <v>1</v>
          </cell>
          <cell r="AG632">
            <v>1</v>
          </cell>
          <cell r="AH632" t="str">
            <v>NULL</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Not Applicable</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Yes</v>
          </cell>
          <cell r="Y633" t="str">
            <v>NULL</v>
          </cell>
          <cell r="Z633" t="str">
            <v>NULL</v>
          </cell>
          <cell r="AB633">
            <v>85</v>
          </cell>
          <cell r="AD633">
            <v>1</v>
          </cell>
          <cell r="AE633" t="str">
            <v>NULL</v>
          </cell>
          <cell r="AF633">
            <v>2</v>
          </cell>
          <cell r="AG633">
            <v>2</v>
          </cell>
          <cell r="AH633" t="str">
            <v>NULL</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&amp;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Yes</v>
          </cell>
          <cell r="Y634">
            <v>2</v>
          </cell>
          <cell r="Z634" t="str">
            <v>NULL</v>
          </cell>
          <cell r="AB634">
            <v>19</v>
          </cell>
          <cell r="AD634">
            <v>3</v>
          </cell>
          <cell r="AE634" t="str">
            <v>NULL</v>
          </cell>
          <cell r="AF634">
            <v>3</v>
          </cell>
          <cell r="AG634">
            <v>3</v>
          </cell>
          <cell r="AH634" t="str">
            <v>NULL</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&amp;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S5</v>
          </cell>
          <cell r="Q635" t="str">
            <v>NULL</v>
          </cell>
          <cell r="R635">
            <v>4</v>
          </cell>
          <cell r="S635" t="str">
            <v>SM</v>
          </cell>
          <cell r="T635">
            <v>3</v>
          </cell>
          <cell r="U635">
            <v>3</v>
          </cell>
          <cell r="V635">
            <v>3</v>
          </cell>
          <cell r="W635">
            <v>4</v>
          </cell>
          <cell r="X635" t="str">
            <v>Yes</v>
          </cell>
          <cell r="Y635">
            <v>3</v>
          </cell>
          <cell r="Z635" t="str">
            <v>NULL</v>
          </cell>
          <cell r="AB635">
            <v>113</v>
          </cell>
          <cell r="AD635">
            <v>2</v>
          </cell>
          <cell r="AE635" t="str">
            <v>NULL</v>
          </cell>
          <cell r="AF635">
            <v>2</v>
          </cell>
          <cell r="AG635">
            <v>2</v>
          </cell>
          <cell r="AH635" t="str">
            <v>NULL</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&amp;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Yes</v>
          </cell>
          <cell r="Y636" t="str">
            <v>NULL</v>
          </cell>
          <cell r="Z636" t="str">
            <v>NULL</v>
          </cell>
          <cell r="AB636">
            <v>56</v>
          </cell>
          <cell r="AD636">
            <v>2</v>
          </cell>
          <cell r="AE636" t="str">
            <v>NULL</v>
          </cell>
          <cell r="AF636">
            <v>2</v>
          </cell>
          <cell r="AG636">
            <v>2</v>
          </cell>
          <cell r="AH636" t="str">
            <v>NULL</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&amp;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Yes</v>
          </cell>
          <cell r="Y637">
            <v>2</v>
          </cell>
          <cell r="Z637" t="str">
            <v>NULL</v>
          </cell>
          <cell r="AB637">
            <v>325</v>
          </cell>
          <cell r="AD637">
            <v>3</v>
          </cell>
          <cell r="AE637" t="str">
            <v>NULL</v>
          </cell>
          <cell r="AF637">
            <v>3</v>
          </cell>
          <cell r="AG637">
            <v>3</v>
          </cell>
          <cell r="AH637" t="str">
            <v>NULL</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&amp;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Yes</v>
          </cell>
          <cell r="Y638">
            <v>2</v>
          </cell>
          <cell r="Z638" t="str">
            <v>NULL</v>
          </cell>
          <cell r="AB638">
            <v>229</v>
          </cell>
          <cell r="AD638">
            <v>3</v>
          </cell>
          <cell r="AE638" t="str">
            <v>NULL</v>
          </cell>
          <cell r="AF638">
            <v>3</v>
          </cell>
          <cell r="AG638">
            <v>3</v>
          </cell>
          <cell r="AH638" t="str">
            <v>NULL</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&amp;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S5</v>
          </cell>
          <cell r="Q639" t="str">
            <v>NULL</v>
          </cell>
          <cell r="R639">
            <v>1</v>
          </cell>
          <cell r="S639" t="str">
            <v>NULL</v>
          </cell>
          <cell r="T639">
            <v>1</v>
          </cell>
          <cell r="U639">
            <v>1</v>
          </cell>
          <cell r="V639">
            <v>1</v>
          </cell>
          <cell r="W639">
            <v>1</v>
          </cell>
          <cell r="X639" t="str">
            <v>Yes</v>
          </cell>
          <cell r="Y639">
            <v>1</v>
          </cell>
          <cell r="Z639" t="str">
            <v>NULL</v>
          </cell>
          <cell r="AB639">
            <v>55</v>
          </cell>
          <cell r="AD639">
            <v>2</v>
          </cell>
          <cell r="AE639" t="str">
            <v>NULL</v>
          </cell>
          <cell r="AF639">
            <v>2</v>
          </cell>
          <cell r="AG639">
            <v>2</v>
          </cell>
          <cell r="AH639" t="str">
            <v>NULL</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&amp;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B640">
            <v>221</v>
          </cell>
          <cell r="AD640">
            <v>3</v>
          </cell>
          <cell r="AE640" t="str">
            <v>NULL</v>
          </cell>
          <cell r="AF640">
            <v>3</v>
          </cell>
          <cell r="AG640">
            <v>3</v>
          </cell>
          <cell r="AH640" t="str">
            <v>NULL</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&amp;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Yes</v>
          </cell>
          <cell r="Y641">
            <v>3</v>
          </cell>
          <cell r="Z641" t="str">
            <v>NULL</v>
          </cell>
          <cell r="AB641">
            <v>72</v>
          </cell>
          <cell r="AD641">
            <v>3</v>
          </cell>
          <cell r="AE641" t="str">
            <v>NULL</v>
          </cell>
          <cell r="AF641">
            <v>3</v>
          </cell>
          <cell r="AG641">
            <v>3</v>
          </cell>
          <cell r="AH641" t="str">
            <v>NULL</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&amp;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Yes</v>
          </cell>
          <cell r="Y642">
            <v>2</v>
          </cell>
          <cell r="Z642" t="str">
            <v>NULL</v>
          </cell>
          <cell r="AB642">
            <v>190</v>
          </cell>
          <cell r="AD642">
            <v>3</v>
          </cell>
          <cell r="AE642" t="str">
            <v>NULL</v>
          </cell>
          <cell r="AF642">
            <v>3</v>
          </cell>
          <cell r="AG642">
            <v>3</v>
          </cell>
          <cell r="AH642" t="str">
            <v>NULL</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&amp;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Yes</v>
          </cell>
          <cell r="Y643" t="str">
            <v>NULL</v>
          </cell>
          <cell r="Z643" t="str">
            <v>NULL</v>
          </cell>
          <cell r="AB643">
            <v>43</v>
          </cell>
          <cell r="AD643">
            <v>2</v>
          </cell>
          <cell r="AE643" t="str">
            <v>NULL</v>
          </cell>
          <cell r="AF643">
            <v>2</v>
          </cell>
          <cell r="AG643">
            <v>2</v>
          </cell>
          <cell r="AH643" t="str">
            <v>NULL</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&amp;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Yes</v>
          </cell>
          <cell r="Y644">
            <v>2</v>
          </cell>
          <cell r="Z644" t="str">
            <v>NULL</v>
          </cell>
          <cell r="AB644">
            <v>262</v>
          </cell>
          <cell r="AD644">
            <v>3</v>
          </cell>
          <cell r="AE644" t="str">
            <v>NULL</v>
          </cell>
          <cell r="AF644">
            <v>3</v>
          </cell>
          <cell r="AG644">
            <v>3</v>
          </cell>
          <cell r="AH644" t="str">
            <v>NULL</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&amp;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B645">
            <v>172</v>
          </cell>
          <cell r="AD645">
            <v>3</v>
          </cell>
          <cell r="AE645" t="str">
            <v>NULL</v>
          </cell>
          <cell r="AF645">
            <v>3</v>
          </cell>
          <cell r="AG645">
            <v>3</v>
          </cell>
          <cell r="AH645" t="str">
            <v>NULL</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&amp;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B646">
            <v>293</v>
          </cell>
          <cell r="AD646">
            <v>3</v>
          </cell>
          <cell r="AE646" t="str">
            <v>NULL</v>
          </cell>
          <cell r="AF646">
            <v>3</v>
          </cell>
          <cell r="AG646">
            <v>3</v>
          </cell>
          <cell r="AH646" t="str">
            <v>NULL</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&amp; Humber</v>
          </cell>
          <cell r="F647" t="str">
            <v>North Yorkshire</v>
          </cell>
          <cell r="G647" t="str">
            <v>Thirsk and Malton</v>
          </cell>
          <cell r="H647" t="str">
            <v>YO17 9SD</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Yes</v>
          </cell>
          <cell r="Y647">
            <v>2</v>
          </cell>
          <cell r="Z647" t="str">
            <v>NULL</v>
          </cell>
          <cell r="AB647">
            <v>74</v>
          </cell>
          <cell r="AD647">
            <v>3</v>
          </cell>
          <cell r="AE647" t="str">
            <v>NULL</v>
          </cell>
          <cell r="AF647">
            <v>3</v>
          </cell>
          <cell r="AG647">
            <v>3</v>
          </cell>
          <cell r="AH647" t="str">
            <v>NULL</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&amp;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S5</v>
          </cell>
          <cell r="Q648" t="str">
            <v>NULL</v>
          </cell>
          <cell r="R648">
            <v>3</v>
          </cell>
          <cell r="S648" t="str">
            <v>NULL</v>
          </cell>
          <cell r="T648">
            <v>3</v>
          </cell>
          <cell r="U648">
            <v>3</v>
          </cell>
          <cell r="V648">
            <v>3</v>
          </cell>
          <cell r="W648">
            <v>3</v>
          </cell>
          <cell r="X648" t="str">
            <v>Yes</v>
          </cell>
          <cell r="Y648">
            <v>2</v>
          </cell>
          <cell r="Z648" t="str">
            <v>NULL</v>
          </cell>
          <cell r="AB648">
            <v>19</v>
          </cell>
          <cell r="AD648">
            <v>2</v>
          </cell>
          <cell r="AE648" t="str">
            <v>NULL</v>
          </cell>
          <cell r="AF648">
            <v>2</v>
          </cell>
          <cell r="AG648">
            <v>2</v>
          </cell>
          <cell r="AH648" t="str">
            <v>NULL</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&amp;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Yes</v>
          </cell>
          <cell r="Y649" t="str">
            <v>NULL</v>
          </cell>
          <cell r="Z649" t="str">
            <v>NULL</v>
          </cell>
          <cell r="AB649">
            <v>31</v>
          </cell>
          <cell r="AD649">
            <v>2</v>
          </cell>
          <cell r="AE649" t="str">
            <v>NULL</v>
          </cell>
          <cell r="AF649">
            <v>2</v>
          </cell>
          <cell r="AG649">
            <v>2</v>
          </cell>
          <cell r="AH649" t="str">
            <v>NULL</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&amp;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S5</v>
          </cell>
          <cell r="Q650" t="str">
            <v>NULL</v>
          </cell>
          <cell r="R650">
            <v>3</v>
          </cell>
          <cell r="S650" t="str">
            <v>NULL</v>
          </cell>
          <cell r="T650">
            <v>3</v>
          </cell>
          <cell r="U650">
            <v>3</v>
          </cell>
          <cell r="V650">
            <v>2</v>
          </cell>
          <cell r="W650">
            <v>3</v>
          </cell>
          <cell r="X650" t="str">
            <v>Yes</v>
          </cell>
          <cell r="Y650">
            <v>3</v>
          </cell>
          <cell r="Z650" t="str">
            <v>NULL</v>
          </cell>
          <cell r="AB650">
            <v>35</v>
          </cell>
          <cell r="AD650">
            <v>2</v>
          </cell>
          <cell r="AE650" t="str">
            <v>NULL</v>
          </cell>
          <cell r="AF650">
            <v>2</v>
          </cell>
          <cell r="AG650">
            <v>2</v>
          </cell>
          <cell r="AH650" t="str">
            <v>NULL</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&amp;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B651">
            <v>263</v>
          </cell>
          <cell r="AD651">
            <v>4</v>
          </cell>
          <cell r="AE651" t="str">
            <v>NULL</v>
          </cell>
          <cell r="AF651">
            <v>4</v>
          </cell>
          <cell r="AG651">
            <v>4</v>
          </cell>
          <cell r="AH651" t="str">
            <v>NULL</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&amp;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B652">
            <v>60</v>
          </cell>
          <cell r="AD652">
            <v>3</v>
          </cell>
          <cell r="AE652" t="str">
            <v>NULL</v>
          </cell>
          <cell r="AF652">
            <v>3</v>
          </cell>
          <cell r="AG652">
            <v>3</v>
          </cell>
          <cell r="AH652" t="str">
            <v>NULL</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&amp;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Yes</v>
          </cell>
          <cell r="Y653" t="str">
            <v>NULL</v>
          </cell>
          <cell r="Z653" t="str">
            <v>NULL</v>
          </cell>
          <cell r="AB653">
            <v>53</v>
          </cell>
          <cell r="AD653">
            <v>2</v>
          </cell>
          <cell r="AE653" t="str">
            <v>NULL</v>
          </cell>
          <cell r="AF653">
            <v>2</v>
          </cell>
          <cell r="AG653">
            <v>2</v>
          </cell>
          <cell r="AH653" t="str">
            <v>NULL</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&amp;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S5</v>
          </cell>
          <cell r="Q654" t="str">
            <v>NULL</v>
          </cell>
          <cell r="R654">
            <v>2</v>
          </cell>
          <cell r="S654" t="str">
            <v>NULL</v>
          </cell>
          <cell r="T654">
            <v>2</v>
          </cell>
          <cell r="U654">
            <v>2</v>
          </cell>
          <cell r="V654">
            <v>2</v>
          </cell>
          <cell r="W654">
            <v>2</v>
          </cell>
          <cell r="X654" t="str">
            <v>Yes</v>
          </cell>
          <cell r="Y654">
            <v>2</v>
          </cell>
          <cell r="Z654" t="str">
            <v>NULL</v>
          </cell>
          <cell r="AB654">
            <v>137</v>
          </cell>
          <cell r="AD654">
            <v>2</v>
          </cell>
          <cell r="AE654" t="str">
            <v>NULL</v>
          </cell>
          <cell r="AF654">
            <v>2</v>
          </cell>
          <cell r="AG654">
            <v>2</v>
          </cell>
          <cell r="AH654" t="str">
            <v>NULL</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&amp;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Yes</v>
          </cell>
          <cell r="Y655" t="str">
            <v>NULL</v>
          </cell>
          <cell r="Z655" t="str">
            <v>NULL</v>
          </cell>
          <cell r="AB655">
            <v>29</v>
          </cell>
          <cell r="AD655">
            <v>2</v>
          </cell>
          <cell r="AE655" t="str">
            <v>NULL</v>
          </cell>
          <cell r="AF655">
            <v>2</v>
          </cell>
          <cell r="AG655">
            <v>2</v>
          </cell>
          <cell r="AH655" t="str">
            <v>NULL</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&amp;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Yes</v>
          </cell>
          <cell r="Y656" t="str">
            <v>NULL</v>
          </cell>
          <cell r="Z656" t="str">
            <v>NULL</v>
          </cell>
          <cell r="AB656">
            <v>100</v>
          </cell>
          <cell r="AD656">
            <v>2</v>
          </cell>
          <cell r="AE656" t="str">
            <v>NULL</v>
          </cell>
          <cell r="AF656">
            <v>2</v>
          </cell>
          <cell r="AG656">
            <v>2</v>
          </cell>
          <cell r="AH656" t="str">
            <v>NULL</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&amp;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Yes</v>
          </cell>
          <cell r="Y657" t="str">
            <v>NULL</v>
          </cell>
          <cell r="Z657" t="str">
            <v>NULL</v>
          </cell>
          <cell r="AB657">
            <v>579</v>
          </cell>
          <cell r="AD657">
            <v>3</v>
          </cell>
          <cell r="AE657" t="str">
            <v>NULL</v>
          </cell>
          <cell r="AF657">
            <v>3</v>
          </cell>
          <cell r="AG657">
            <v>3</v>
          </cell>
          <cell r="AH657" t="str">
            <v>NULL</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&amp;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Yes</v>
          </cell>
          <cell r="Y658" t="str">
            <v>NULL</v>
          </cell>
          <cell r="Z658" t="str">
            <v>NULL</v>
          </cell>
          <cell r="AB658">
            <v>410</v>
          </cell>
          <cell r="AD658">
            <v>3</v>
          </cell>
          <cell r="AE658" t="str">
            <v>NULL</v>
          </cell>
          <cell r="AF658">
            <v>3</v>
          </cell>
          <cell r="AG658">
            <v>3</v>
          </cell>
          <cell r="AH658" t="str">
            <v>NULL</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&amp;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Yes</v>
          </cell>
          <cell r="Y659" t="str">
            <v>NULL</v>
          </cell>
          <cell r="Z659" t="str">
            <v>NULL</v>
          </cell>
          <cell r="AB659">
            <v>295</v>
          </cell>
          <cell r="AD659">
            <v>3</v>
          </cell>
          <cell r="AE659" t="str">
            <v>NULL</v>
          </cell>
          <cell r="AF659">
            <v>3</v>
          </cell>
          <cell r="AG659">
            <v>2</v>
          </cell>
          <cell r="AH659" t="str">
            <v>NULL</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&amp;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B660">
            <v>696</v>
          </cell>
          <cell r="AD660">
            <v>3</v>
          </cell>
          <cell r="AE660" t="str">
            <v>NULL</v>
          </cell>
          <cell r="AF660">
            <v>3</v>
          </cell>
          <cell r="AG660">
            <v>3</v>
          </cell>
          <cell r="AH660" t="str">
            <v>NULL</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&amp;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S5</v>
          </cell>
          <cell r="Q661" t="str">
            <v>NULL</v>
          </cell>
          <cell r="R661">
            <v>3</v>
          </cell>
          <cell r="S661" t="str">
            <v>NULL</v>
          </cell>
          <cell r="T661">
            <v>3</v>
          </cell>
          <cell r="U661">
            <v>3</v>
          </cell>
          <cell r="V661">
            <v>3</v>
          </cell>
          <cell r="W661">
            <v>2</v>
          </cell>
          <cell r="X661" t="str">
            <v>Yes</v>
          </cell>
          <cell r="Y661" t="str">
            <v>NULL</v>
          </cell>
          <cell r="Z661" t="str">
            <v>NULL</v>
          </cell>
          <cell r="AB661">
            <v>1200</v>
          </cell>
          <cell r="AD661">
            <v>4</v>
          </cell>
          <cell r="AE661" t="str">
            <v>NULL</v>
          </cell>
          <cell r="AF661">
            <v>4</v>
          </cell>
          <cell r="AG661">
            <v>4</v>
          </cell>
          <cell r="AH661" t="str">
            <v>NULL</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&amp;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Yes</v>
          </cell>
          <cell r="Y662" t="str">
            <v>NULL</v>
          </cell>
          <cell r="Z662">
            <v>2</v>
          </cell>
          <cell r="AB662">
            <v>664</v>
          </cell>
          <cell r="AD662">
            <v>3</v>
          </cell>
          <cell r="AE662" t="str">
            <v>NULL</v>
          </cell>
          <cell r="AF662">
            <v>3</v>
          </cell>
          <cell r="AG662">
            <v>3</v>
          </cell>
          <cell r="AH662" t="str">
            <v>NULL</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&amp;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Yes</v>
          </cell>
          <cell r="Y663" t="str">
            <v>NULL</v>
          </cell>
          <cell r="Z663">
            <v>2</v>
          </cell>
          <cell r="AB663">
            <v>614</v>
          </cell>
          <cell r="AD663">
            <v>3</v>
          </cell>
          <cell r="AE663" t="str">
            <v>NULL</v>
          </cell>
          <cell r="AF663">
            <v>2</v>
          </cell>
          <cell r="AG663">
            <v>2</v>
          </cell>
          <cell r="AH663" t="str">
            <v>NULL</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&amp;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B664">
            <v>748</v>
          </cell>
          <cell r="AD664">
            <v>3</v>
          </cell>
          <cell r="AE664" t="str">
            <v>NULL</v>
          </cell>
          <cell r="AF664">
            <v>3</v>
          </cell>
          <cell r="AG664">
            <v>3</v>
          </cell>
          <cell r="AH664" t="str">
            <v>NULL</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&amp; Humber</v>
          </cell>
          <cell r="F665" t="str">
            <v>North Yorkshire</v>
          </cell>
          <cell r="G665" t="str">
            <v>Skipton and Ripon</v>
          </cell>
          <cell r="H665" t="str">
            <v>HG4 3HN</v>
          </cell>
          <cell r="I665" t="str">
            <v>Non-Maintained Special School</v>
          </cell>
          <cell r="J665" t="str">
            <v>Not Applicable</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Met</v>
          </cell>
          <cell r="Y665" t="str">
            <v>NULL</v>
          </cell>
          <cell r="Z665" t="str">
            <v>NULL</v>
          </cell>
          <cell r="AB665">
            <v>26</v>
          </cell>
          <cell r="AD665">
            <v>2</v>
          </cell>
          <cell r="AE665" t="str">
            <v>NULL</v>
          </cell>
          <cell r="AF665">
            <v>2</v>
          </cell>
          <cell r="AG665">
            <v>2</v>
          </cell>
          <cell r="AH665" t="str">
            <v>NULL</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&amp; Humber</v>
          </cell>
          <cell r="F666" t="str">
            <v>North Yorkshire</v>
          </cell>
          <cell r="G666" t="str">
            <v>Skipton and Ripon</v>
          </cell>
          <cell r="H666" t="str">
            <v>HG3 2RA</v>
          </cell>
          <cell r="I666" t="str">
            <v>Community Special School</v>
          </cell>
          <cell r="J666" t="str">
            <v>Not Applicable</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B666">
            <v>23</v>
          </cell>
          <cell r="AD666">
            <v>3</v>
          </cell>
          <cell r="AE666" t="str">
            <v>NULL</v>
          </cell>
          <cell r="AF666">
            <v>3</v>
          </cell>
          <cell r="AG666">
            <v>3</v>
          </cell>
          <cell r="AH666" t="str">
            <v>NULL</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B667">
            <v>207</v>
          </cell>
          <cell r="AD667">
            <v>3</v>
          </cell>
          <cell r="AE667" t="str">
            <v>NULL</v>
          </cell>
          <cell r="AF667">
            <v>3</v>
          </cell>
          <cell r="AG667">
            <v>3</v>
          </cell>
          <cell r="AH667" t="str">
            <v>NULL</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Yes</v>
          </cell>
          <cell r="Y668" t="str">
            <v>NULL</v>
          </cell>
          <cell r="Z668" t="str">
            <v>NULL</v>
          </cell>
          <cell r="AB668">
            <v>275</v>
          </cell>
          <cell r="AD668">
            <v>2</v>
          </cell>
          <cell r="AE668" t="str">
            <v>NULL</v>
          </cell>
          <cell r="AF668">
            <v>2</v>
          </cell>
          <cell r="AG668">
            <v>2</v>
          </cell>
          <cell r="AH668" t="str">
            <v>NULL</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Yes</v>
          </cell>
          <cell r="Y669" t="str">
            <v>NULL</v>
          </cell>
          <cell r="Z669" t="str">
            <v>NULL</v>
          </cell>
          <cell r="AB669">
            <v>197</v>
          </cell>
          <cell r="AD669">
            <v>2</v>
          </cell>
          <cell r="AE669" t="str">
            <v>NULL</v>
          </cell>
          <cell r="AF669">
            <v>2</v>
          </cell>
          <cell r="AG669">
            <v>2</v>
          </cell>
          <cell r="AH669" t="str">
            <v>NULL</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Yes</v>
          </cell>
          <cell r="Y670">
            <v>3</v>
          </cell>
          <cell r="Z670" t="str">
            <v>NULL</v>
          </cell>
          <cell r="AB670">
            <v>53</v>
          </cell>
          <cell r="AD670">
            <v>3</v>
          </cell>
          <cell r="AE670" t="str">
            <v>NULL</v>
          </cell>
          <cell r="AF670">
            <v>3</v>
          </cell>
          <cell r="AG670">
            <v>3</v>
          </cell>
          <cell r="AH670" t="str">
            <v>NULL</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S5</v>
          </cell>
          <cell r="Q671" t="str">
            <v>NULL</v>
          </cell>
          <cell r="R671">
            <v>3</v>
          </cell>
          <cell r="S671" t="str">
            <v>NULL</v>
          </cell>
          <cell r="T671">
            <v>3</v>
          </cell>
          <cell r="U671">
            <v>3</v>
          </cell>
          <cell r="V671">
            <v>2</v>
          </cell>
          <cell r="W671">
            <v>2</v>
          </cell>
          <cell r="X671" t="str">
            <v>No</v>
          </cell>
          <cell r="Y671">
            <v>2</v>
          </cell>
          <cell r="Z671" t="str">
            <v>NULL</v>
          </cell>
          <cell r="AB671">
            <v>141</v>
          </cell>
          <cell r="AD671">
            <v>2</v>
          </cell>
          <cell r="AE671" t="str">
            <v>NULL</v>
          </cell>
          <cell r="AF671">
            <v>2</v>
          </cell>
          <cell r="AG671">
            <v>2</v>
          </cell>
          <cell r="AH671" t="str">
            <v>NULL</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S5</v>
          </cell>
          <cell r="Q672" t="str">
            <v>NULL</v>
          </cell>
          <cell r="R672">
            <v>3</v>
          </cell>
          <cell r="S672" t="str">
            <v>NULL</v>
          </cell>
          <cell r="T672">
            <v>3</v>
          </cell>
          <cell r="U672">
            <v>3</v>
          </cell>
          <cell r="V672">
            <v>3</v>
          </cell>
          <cell r="W672">
            <v>3</v>
          </cell>
          <cell r="X672" t="str">
            <v>Yes</v>
          </cell>
          <cell r="Y672">
            <v>2</v>
          </cell>
          <cell r="Z672" t="str">
            <v>NULL</v>
          </cell>
          <cell r="AB672">
            <v>69</v>
          </cell>
          <cell r="AD672">
            <v>2</v>
          </cell>
          <cell r="AE672" t="str">
            <v>NULL</v>
          </cell>
          <cell r="AF672">
            <v>2</v>
          </cell>
          <cell r="AG672">
            <v>2</v>
          </cell>
          <cell r="AH672" t="str">
            <v>NULL</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Yes</v>
          </cell>
          <cell r="Y673">
            <v>4</v>
          </cell>
          <cell r="Z673" t="str">
            <v>NULL</v>
          </cell>
          <cell r="AB673">
            <v>309</v>
          </cell>
          <cell r="AD673">
            <v>3</v>
          </cell>
          <cell r="AE673" t="str">
            <v>NULL</v>
          </cell>
          <cell r="AF673">
            <v>3</v>
          </cell>
          <cell r="AG673">
            <v>3</v>
          </cell>
          <cell r="AH673" t="str">
            <v>NULL</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Yes</v>
          </cell>
          <cell r="Y674">
            <v>1</v>
          </cell>
          <cell r="Z674" t="str">
            <v>NULL</v>
          </cell>
          <cell r="AB674">
            <v>295</v>
          </cell>
          <cell r="AD674">
            <v>3</v>
          </cell>
          <cell r="AE674" t="str">
            <v>NULL</v>
          </cell>
          <cell r="AF674">
            <v>3</v>
          </cell>
          <cell r="AG674">
            <v>3</v>
          </cell>
          <cell r="AH674" t="str">
            <v>NULL</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S5</v>
          </cell>
          <cell r="Q675" t="str">
            <v>NULL</v>
          </cell>
          <cell r="R675">
            <v>2</v>
          </cell>
          <cell r="S675" t="str">
            <v>NULL</v>
          </cell>
          <cell r="T675">
            <v>2</v>
          </cell>
          <cell r="U675">
            <v>2</v>
          </cell>
          <cell r="V675">
            <v>1</v>
          </cell>
          <cell r="W675">
            <v>2</v>
          </cell>
          <cell r="X675" t="str">
            <v>Yes</v>
          </cell>
          <cell r="Y675">
            <v>1</v>
          </cell>
          <cell r="Z675" t="str">
            <v>NULL</v>
          </cell>
          <cell r="AB675">
            <v>475</v>
          </cell>
          <cell r="AD675">
            <v>2</v>
          </cell>
          <cell r="AE675" t="str">
            <v>NULL</v>
          </cell>
          <cell r="AF675">
            <v>2</v>
          </cell>
          <cell r="AG675">
            <v>2</v>
          </cell>
          <cell r="AH675" t="str">
            <v>NULL</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Yes</v>
          </cell>
          <cell r="Y676" t="str">
            <v>NULL</v>
          </cell>
          <cell r="Z676" t="str">
            <v>NULL</v>
          </cell>
          <cell r="AB676">
            <v>428</v>
          </cell>
          <cell r="AD676">
            <v>2</v>
          </cell>
          <cell r="AE676" t="str">
            <v>NULL</v>
          </cell>
          <cell r="AF676">
            <v>2</v>
          </cell>
          <cell r="AG676">
            <v>2</v>
          </cell>
          <cell r="AH676" t="str">
            <v>NULL</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Yes</v>
          </cell>
          <cell r="Y677" t="str">
            <v>NULL</v>
          </cell>
          <cell r="Z677" t="str">
            <v>NULL</v>
          </cell>
          <cell r="AB677">
            <v>202</v>
          </cell>
          <cell r="AD677">
            <v>2</v>
          </cell>
          <cell r="AE677" t="str">
            <v>NULL</v>
          </cell>
          <cell r="AF677">
            <v>2</v>
          </cell>
          <cell r="AG677">
            <v>2</v>
          </cell>
          <cell r="AH677" t="str">
            <v>NULL</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B678">
            <v>80</v>
          </cell>
          <cell r="AD678">
            <v>4</v>
          </cell>
          <cell r="AE678" t="str">
            <v>NULL</v>
          </cell>
          <cell r="AF678">
            <v>4</v>
          </cell>
          <cell r="AG678">
            <v>4</v>
          </cell>
          <cell r="AH678" t="str">
            <v>NULL</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S5</v>
          </cell>
          <cell r="Q679" t="str">
            <v>NULL</v>
          </cell>
          <cell r="R679">
            <v>3</v>
          </cell>
          <cell r="S679" t="str">
            <v>NULL</v>
          </cell>
          <cell r="T679">
            <v>3</v>
          </cell>
          <cell r="U679">
            <v>3</v>
          </cell>
          <cell r="V679">
            <v>3</v>
          </cell>
          <cell r="W679">
            <v>3</v>
          </cell>
          <cell r="X679" t="str">
            <v>Yes</v>
          </cell>
          <cell r="Y679">
            <v>3</v>
          </cell>
          <cell r="Z679" t="str">
            <v>NULL</v>
          </cell>
          <cell r="AB679">
            <v>384</v>
          </cell>
          <cell r="AD679">
            <v>4</v>
          </cell>
          <cell r="AE679" t="str">
            <v>NULL</v>
          </cell>
          <cell r="AF679">
            <v>4</v>
          </cell>
          <cell r="AG679">
            <v>4</v>
          </cell>
          <cell r="AH679" t="str">
            <v>NULL</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&amp;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S5</v>
          </cell>
          <cell r="Q680" t="str">
            <v>NULL</v>
          </cell>
          <cell r="R680">
            <v>3</v>
          </cell>
          <cell r="S680" t="str">
            <v>NULL</v>
          </cell>
          <cell r="T680">
            <v>3</v>
          </cell>
          <cell r="U680">
            <v>3</v>
          </cell>
          <cell r="V680">
            <v>3</v>
          </cell>
          <cell r="W680">
            <v>3</v>
          </cell>
          <cell r="X680" t="str">
            <v>Yes</v>
          </cell>
          <cell r="Y680">
            <v>3</v>
          </cell>
          <cell r="Z680" t="str">
            <v>NULL</v>
          </cell>
          <cell r="AB680">
            <v>57</v>
          </cell>
          <cell r="AD680">
            <v>2</v>
          </cell>
          <cell r="AE680" t="str">
            <v>NULL</v>
          </cell>
          <cell r="AF680">
            <v>2</v>
          </cell>
          <cell r="AG680">
            <v>2</v>
          </cell>
          <cell r="AH680" t="str">
            <v>NULL</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&amp;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S5</v>
          </cell>
          <cell r="Q681" t="str">
            <v>NULL</v>
          </cell>
          <cell r="R681">
            <v>3</v>
          </cell>
          <cell r="S681" t="str">
            <v>NULL</v>
          </cell>
          <cell r="T681">
            <v>3</v>
          </cell>
          <cell r="U681">
            <v>3</v>
          </cell>
          <cell r="V681">
            <v>3</v>
          </cell>
          <cell r="W681">
            <v>3</v>
          </cell>
          <cell r="X681" t="str">
            <v>Yes</v>
          </cell>
          <cell r="Y681">
            <v>3</v>
          </cell>
          <cell r="Z681" t="str">
            <v>NULL</v>
          </cell>
          <cell r="AB681">
            <v>60</v>
          </cell>
          <cell r="AD681">
            <v>2</v>
          </cell>
          <cell r="AE681" t="str">
            <v>NULL</v>
          </cell>
          <cell r="AF681">
            <v>2</v>
          </cell>
          <cell r="AG681">
            <v>2</v>
          </cell>
          <cell r="AH681" t="str">
            <v>NULL</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&amp;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B682">
            <v>116</v>
          </cell>
          <cell r="AD682">
            <v>4</v>
          </cell>
          <cell r="AE682" t="str">
            <v>NULL</v>
          </cell>
          <cell r="AF682">
            <v>4</v>
          </cell>
          <cell r="AG682">
            <v>4</v>
          </cell>
          <cell r="AH682" t="str">
            <v>NULL</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&amp;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Yes</v>
          </cell>
          <cell r="Y683" t="str">
            <v>NULL</v>
          </cell>
          <cell r="Z683" t="str">
            <v>NULL</v>
          </cell>
          <cell r="AB683">
            <v>71</v>
          </cell>
          <cell r="AD683">
            <v>2</v>
          </cell>
          <cell r="AE683" t="str">
            <v>NULL</v>
          </cell>
          <cell r="AF683">
            <v>2</v>
          </cell>
          <cell r="AG683">
            <v>2</v>
          </cell>
          <cell r="AH683" t="str">
            <v>NULL</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&amp;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Yes</v>
          </cell>
          <cell r="Y684">
            <v>2</v>
          </cell>
          <cell r="Z684" t="str">
            <v>NULL</v>
          </cell>
          <cell r="AB684">
            <v>322</v>
          </cell>
          <cell r="AD684">
            <v>3</v>
          </cell>
          <cell r="AE684" t="str">
            <v>NULL</v>
          </cell>
          <cell r="AF684">
            <v>3</v>
          </cell>
          <cell r="AG684">
            <v>3</v>
          </cell>
          <cell r="AH684" t="str">
            <v>NULL</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&amp;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S5</v>
          </cell>
          <cell r="Q685" t="str">
            <v>NULL</v>
          </cell>
          <cell r="R685">
            <v>3</v>
          </cell>
          <cell r="S685" t="str">
            <v>NULL</v>
          </cell>
          <cell r="T685">
            <v>3</v>
          </cell>
          <cell r="U685">
            <v>3</v>
          </cell>
          <cell r="V685">
            <v>2</v>
          </cell>
          <cell r="W685">
            <v>3</v>
          </cell>
          <cell r="X685" t="str">
            <v>Yes</v>
          </cell>
          <cell r="Y685">
            <v>3</v>
          </cell>
          <cell r="Z685" t="str">
            <v>NULL</v>
          </cell>
          <cell r="AB685">
            <v>497</v>
          </cell>
          <cell r="AD685">
            <v>2</v>
          </cell>
          <cell r="AE685" t="str">
            <v>NULL</v>
          </cell>
          <cell r="AF685">
            <v>2</v>
          </cell>
          <cell r="AG685">
            <v>2</v>
          </cell>
          <cell r="AH685" t="str">
            <v>NULL</v>
          </cell>
          <cell r="AI685">
            <v>2</v>
          </cell>
          <cell r="AJ685" t="str">
            <v>NULL</v>
          </cell>
          <cell r="AK685">
            <v>2</v>
          </cell>
          <cell r="AL685">
            <v>9</v>
          </cell>
        </row>
        <row r="686">
          <cell r="A686">
            <v>122284</v>
          </cell>
          <cell r="B686">
            <v>9293349</v>
          </cell>
          <cell r="C686" t="str">
            <v>Greenhead Church of England Primary School</v>
          </cell>
          <cell r="D686" t="str">
            <v>North East</v>
          </cell>
          <cell r="E686" t="str">
            <v>North East, Yorkshire &amp;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B686">
            <v>40</v>
          </cell>
          <cell r="AD686">
            <v>3</v>
          </cell>
          <cell r="AE686" t="str">
            <v>NULL</v>
          </cell>
          <cell r="AF686">
            <v>3</v>
          </cell>
          <cell r="AG686">
            <v>3</v>
          </cell>
          <cell r="AH686" t="str">
            <v>NULL</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&amp;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Yes</v>
          </cell>
          <cell r="Y687">
            <v>3</v>
          </cell>
          <cell r="Z687" t="str">
            <v>NULL</v>
          </cell>
          <cell r="AB687">
            <v>164</v>
          </cell>
          <cell r="AD687">
            <v>3</v>
          </cell>
          <cell r="AE687" t="str">
            <v>NULL</v>
          </cell>
          <cell r="AF687">
            <v>3</v>
          </cell>
          <cell r="AG687">
            <v>3</v>
          </cell>
          <cell r="AH687" t="str">
            <v>NULL</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&amp;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S5</v>
          </cell>
          <cell r="Q688" t="str">
            <v>NULL</v>
          </cell>
          <cell r="R688">
            <v>3</v>
          </cell>
          <cell r="S688" t="str">
            <v>NULL</v>
          </cell>
          <cell r="T688">
            <v>3</v>
          </cell>
          <cell r="U688">
            <v>3</v>
          </cell>
          <cell r="V688">
            <v>2</v>
          </cell>
          <cell r="W688">
            <v>3</v>
          </cell>
          <cell r="X688" t="str">
            <v>Yes</v>
          </cell>
          <cell r="Y688">
            <v>3</v>
          </cell>
          <cell r="Z688" t="str">
            <v>NULL</v>
          </cell>
          <cell r="AB688">
            <v>53</v>
          </cell>
          <cell r="AD688">
            <v>2</v>
          </cell>
          <cell r="AE688" t="str">
            <v>NULL</v>
          </cell>
          <cell r="AF688">
            <v>2</v>
          </cell>
          <cell r="AG688">
            <v>2</v>
          </cell>
          <cell r="AH688" t="str">
            <v>NULL</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&amp;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B689">
            <v>40</v>
          </cell>
          <cell r="AD689">
            <v>4</v>
          </cell>
          <cell r="AE689" t="str">
            <v>NULL</v>
          </cell>
          <cell r="AF689">
            <v>4</v>
          </cell>
          <cell r="AG689">
            <v>4</v>
          </cell>
          <cell r="AH689" t="str">
            <v>NULL</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&amp;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B690">
            <v>561</v>
          </cell>
          <cell r="AD690">
            <v>4</v>
          </cell>
          <cell r="AE690" t="str">
            <v>NULL</v>
          </cell>
          <cell r="AF690">
            <v>4</v>
          </cell>
          <cell r="AG690">
            <v>4</v>
          </cell>
          <cell r="AH690" t="str">
            <v>NULL</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&amp;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B691">
            <v>893</v>
          </cell>
          <cell r="AD691">
            <v>4</v>
          </cell>
          <cell r="AE691" t="str">
            <v>NULL</v>
          </cell>
          <cell r="AF691">
            <v>4</v>
          </cell>
          <cell r="AG691">
            <v>4</v>
          </cell>
          <cell r="AH691" t="str">
            <v>NULL</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&amp;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Yes</v>
          </cell>
          <cell r="Y692" t="str">
            <v>NULL</v>
          </cell>
          <cell r="Z692" t="str">
            <v>NULL</v>
          </cell>
          <cell r="AB692">
            <v>1287</v>
          </cell>
          <cell r="AD692">
            <v>2</v>
          </cell>
          <cell r="AE692" t="str">
            <v>NULL</v>
          </cell>
          <cell r="AF692">
            <v>2</v>
          </cell>
          <cell r="AG692">
            <v>2</v>
          </cell>
          <cell r="AH692" t="str">
            <v>NULL</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&amp; Humber</v>
          </cell>
          <cell r="F693" t="str">
            <v>Northumberland</v>
          </cell>
          <cell r="G693" t="str">
            <v>Blyth Valley</v>
          </cell>
          <cell r="H693" t="str">
            <v>NE23 1DY</v>
          </cell>
          <cell r="I693" t="str">
            <v>Community Special School</v>
          </cell>
          <cell r="J693" t="str">
            <v>Not Applicable</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B693">
            <v>58</v>
          </cell>
          <cell r="AD693">
            <v>3</v>
          </cell>
          <cell r="AE693" t="str">
            <v>NULL</v>
          </cell>
          <cell r="AF693">
            <v>3</v>
          </cell>
          <cell r="AG693">
            <v>3</v>
          </cell>
          <cell r="AH693" t="str">
            <v>NULL</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Not Applicable</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B694">
            <v>53</v>
          </cell>
          <cell r="AD694">
            <v>4</v>
          </cell>
          <cell r="AE694" t="str">
            <v>NULL</v>
          </cell>
          <cell r="AF694">
            <v>4</v>
          </cell>
          <cell r="AG694">
            <v>4</v>
          </cell>
          <cell r="AH694" t="str">
            <v>NULL</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Yes</v>
          </cell>
          <cell r="Y695" t="str">
            <v>NULL</v>
          </cell>
          <cell r="Z695" t="str">
            <v>NULL</v>
          </cell>
          <cell r="AB695">
            <v>270</v>
          </cell>
          <cell r="AD695">
            <v>2</v>
          </cell>
          <cell r="AE695" t="str">
            <v>NULL</v>
          </cell>
          <cell r="AF695">
            <v>2</v>
          </cell>
          <cell r="AG695">
            <v>2</v>
          </cell>
          <cell r="AH695" t="str">
            <v>NULL</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B696">
            <v>178</v>
          </cell>
          <cell r="AD696">
            <v>3</v>
          </cell>
          <cell r="AE696" t="str">
            <v>NULL</v>
          </cell>
          <cell r="AF696">
            <v>3</v>
          </cell>
          <cell r="AG696">
            <v>3</v>
          </cell>
          <cell r="AH696" t="str">
            <v>NULL</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Yes</v>
          </cell>
          <cell r="Y697" t="str">
            <v>NULL</v>
          </cell>
          <cell r="Z697" t="str">
            <v>NULL</v>
          </cell>
          <cell r="AB697">
            <v>265</v>
          </cell>
          <cell r="AD697">
            <v>2</v>
          </cell>
          <cell r="AE697" t="str">
            <v>NULL</v>
          </cell>
          <cell r="AF697">
            <v>2</v>
          </cell>
          <cell r="AG697">
            <v>2</v>
          </cell>
          <cell r="AH697" t="str">
            <v>NULL</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S5</v>
          </cell>
          <cell r="Q698" t="str">
            <v>NULL</v>
          </cell>
          <cell r="R698">
            <v>2</v>
          </cell>
          <cell r="S698" t="str">
            <v>NULL</v>
          </cell>
          <cell r="T698">
            <v>2</v>
          </cell>
          <cell r="U698">
            <v>2</v>
          </cell>
          <cell r="V698">
            <v>2</v>
          </cell>
          <cell r="W698">
            <v>2</v>
          </cell>
          <cell r="X698" t="str">
            <v>Yes</v>
          </cell>
          <cell r="Y698">
            <v>2</v>
          </cell>
          <cell r="Z698" t="str">
            <v>NULL</v>
          </cell>
          <cell r="AB698">
            <v>169</v>
          </cell>
          <cell r="AD698">
            <v>2</v>
          </cell>
          <cell r="AE698" t="str">
            <v>NULL</v>
          </cell>
          <cell r="AF698">
            <v>2</v>
          </cell>
          <cell r="AG698">
            <v>2</v>
          </cell>
          <cell r="AH698" t="str">
            <v>NULL</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Yes</v>
          </cell>
          <cell r="Y699" t="str">
            <v>NULL</v>
          </cell>
          <cell r="Z699" t="str">
            <v>NULL</v>
          </cell>
          <cell r="AB699">
            <v>96</v>
          </cell>
          <cell r="AD699">
            <v>2</v>
          </cell>
          <cell r="AE699" t="str">
            <v>NULL</v>
          </cell>
          <cell r="AF699">
            <v>2</v>
          </cell>
          <cell r="AG699">
            <v>2</v>
          </cell>
          <cell r="AH699" t="str">
            <v>NULL</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Yes</v>
          </cell>
          <cell r="Y700">
            <v>2</v>
          </cell>
          <cell r="Z700" t="str">
            <v>NULL</v>
          </cell>
          <cell r="AB700">
            <v>38</v>
          </cell>
          <cell r="AD700">
            <v>3</v>
          </cell>
          <cell r="AE700" t="str">
            <v>NULL</v>
          </cell>
          <cell r="AF700">
            <v>3</v>
          </cell>
          <cell r="AG700">
            <v>3</v>
          </cell>
          <cell r="AH700" t="str">
            <v>NULL</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S5</v>
          </cell>
          <cell r="Q701" t="str">
            <v>NULL</v>
          </cell>
          <cell r="R701">
            <v>3</v>
          </cell>
          <cell r="S701" t="str">
            <v>NULL</v>
          </cell>
          <cell r="T701">
            <v>3</v>
          </cell>
          <cell r="U701">
            <v>3</v>
          </cell>
          <cell r="V701">
            <v>3</v>
          </cell>
          <cell r="W701">
            <v>3</v>
          </cell>
          <cell r="X701" t="str">
            <v>Yes</v>
          </cell>
          <cell r="Y701">
            <v>3</v>
          </cell>
          <cell r="Z701" t="str">
            <v>NULL</v>
          </cell>
          <cell r="AB701">
            <v>41</v>
          </cell>
          <cell r="AD701">
            <v>2</v>
          </cell>
          <cell r="AE701" t="str">
            <v>NULL</v>
          </cell>
          <cell r="AF701">
            <v>2</v>
          </cell>
          <cell r="AG701">
            <v>2</v>
          </cell>
          <cell r="AH701" t="str">
            <v>NULL</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S5</v>
          </cell>
          <cell r="Q702" t="str">
            <v>NULL</v>
          </cell>
          <cell r="R702">
            <v>2</v>
          </cell>
          <cell r="S702" t="str">
            <v>NULL</v>
          </cell>
          <cell r="T702">
            <v>2</v>
          </cell>
          <cell r="U702">
            <v>2</v>
          </cell>
          <cell r="V702">
            <v>2</v>
          </cell>
          <cell r="W702">
            <v>2</v>
          </cell>
          <cell r="X702" t="str">
            <v>Yes</v>
          </cell>
          <cell r="Y702">
            <v>2</v>
          </cell>
          <cell r="Z702" t="str">
            <v>NULL</v>
          </cell>
          <cell r="AB702">
            <v>192</v>
          </cell>
          <cell r="AD702">
            <v>4</v>
          </cell>
          <cell r="AE702" t="str">
            <v>NULL</v>
          </cell>
          <cell r="AF702">
            <v>4</v>
          </cell>
          <cell r="AG702">
            <v>4</v>
          </cell>
          <cell r="AH702" t="str">
            <v>NULL</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B703">
            <v>174</v>
          </cell>
          <cell r="AD703">
            <v>3</v>
          </cell>
          <cell r="AE703" t="str">
            <v>NULL</v>
          </cell>
          <cell r="AF703">
            <v>3</v>
          </cell>
          <cell r="AG703">
            <v>3</v>
          </cell>
          <cell r="AH703" t="str">
            <v>NULL</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Yes</v>
          </cell>
          <cell r="Y704">
            <v>2</v>
          </cell>
          <cell r="Z704" t="str">
            <v>NULL</v>
          </cell>
          <cell r="AB704">
            <v>188</v>
          </cell>
          <cell r="AD704">
            <v>3</v>
          </cell>
          <cell r="AE704" t="str">
            <v>NULL</v>
          </cell>
          <cell r="AF704">
            <v>3</v>
          </cell>
          <cell r="AG704">
            <v>3</v>
          </cell>
          <cell r="AH704" t="str">
            <v>NULL</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Yes</v>
          </cell>
          <cell r="Y705">
            <v>2</v>
          </cell>
          <cell r="Z705" t="str">
            <v>NULL</v>
          </cell>
          <cell r="AB705">
            <v>212</v>
          </cell>
          <cell r="AD705">
            <v>3</v>
          </cell>
          <cell r="AE705" t="str">
            <v>NULL</v>
          </cell>
          <cell r="AF705">
            <v>3</v>
          </cell>
          <cell r="AG705">
            <v>3</v>
          </cell>
          <cell r="AH705" t="str">
            <v>NULL</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Yes</v>
          </cell>
          <cell r="Y706">
            <v>2</v>
          </cell>
          <cell r="Z706" t="str">
            <v>NULL</v>
          </cell>
          <cell r="AB706">
            <v>358</v>
          </cell>
          <cell r="AD706">
            <v>3</v>
          </cell>
          <cell r="AE706" t="str">
            <v>NULL</v>
          </cell>
          <cell r="AF706">
            <v>3</v>
          </cell>
          <cell r="AG706">
            <v>3</v>
          </cell>
          <cell r="AH706" t="str">
            <v>NULL</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Yes</v>
          </cell>
          <cell r="Y707" t="str">
            <v>NULL</v>
          </cell>
          <cell r="Z707" t="str">
            <v>NULL</v>
          </cell>
          <cell r="AB707">
            <v>83</v>
          </cell>
          <cell r="AD707">
            <v>2</v>
          </cell>
          <cell r="AE707" t="str">
            <v>NULL</v>
          </cell>
          <cell r="AF707">
            <v>2</v>
          </cell>
          <cell r="AG707">
            <v>2</v>
          </cell>
          <cell r="AH707" t="str">
            <v>NULL</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Yes</v>
          </cell>
          <cell r="Y708" t="str">
            <v>NULL</v>
          </cell>
          <cell r="Z708" t="str">
            <v>NULL</v>
          </cell>
          <cell r="AB708">
            <v>213</v>
          </cell>
          <cell r="AD708">
            <v>2</v>
          </cell>
          <cell r="AE708" t="str">
            <v>NULL</v>
          </cell>
          <cell r="AF708">
            <v>2</v>
          </cell>
          <cell r="AG708">
            <v>2</v>
          </cell>
          <cell r="AH708" t="str">
            <v>NULL</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Yes</v>
          </cell>
          <cell r="Y709" t="str">
            <v>NULL</v>
          </cell>
          <cell r="Z709" t="str">
            <v>NULL</v>
          </cell>
          <cell r="AB709">
            <v>56</v>
          </cell>
          <cell r="AD709">
            <v>2</v>
          </cell>
          <cell r="AE709" t="str">
            <v>NULL</v>
          </cell>
          <cell r="AF709">
            <v>2</v>
          </cell>
          <cell r="AG709">
            <v>2</v>
          </cell>
          <cell r="AH709" t="str">
            <v>NULL</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Yes</v>
          </cell>
          <cell r="Y710" t="str">
            <v>NULL</v>
          </cell>
          <cell r="Z710" t="str">
            <v>NULL</v>
          </cell>
          <cell r="AB710">
            <v>193</v>
          </cell>
          <cell r="AD710">
            <v>2</v>
          </cell>
          <cell r="AE710" t="str">
            <v>NULL</v>
          </cell>
          <cell r="AF710">
            <v>2</v>
          </cell>
          <cell r="AG710">
            <v>2</v>
          </cell>
          <cell r="AH710" t="str">
            <v>NULL</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B711">
            <v>92</v>
          </cell>
          <cell r="AD711">
            <v>3</v>
          </cell>
          <cell r="AE711" t="str">
            <v>NULL</v>
          </cell>
          <cell r="AF711">
            <v>3</v>
          </cell>
          <cell r="AG711">
            <v>3</v>
          </cell>
          <cell r="AH711" t="str">
            <v>NULL</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Yes</v>
          </cell>
          <cell r="Y712">
            <v>2</v>
          </cell>
          <cell r="Z712" t="str">
            <v>NULL</v>
          </cell>
          <cell r="AB712">
            <v>93</v>
          </cell>
          <cell r="AD712">
            <v>3</v>
          </cell>
          <cell r="AE712" t="str">
            <v>NULL</v>
          </cell>
          <cell r="AF712">
            <v>3</v>
          </cell>
          <cell r="AG712">
            <v>3</v>
          </cell>
          <cell r="AH712" t="str">
            <v>NULL</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Not Applicable</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B713">
            <v>39</v>
          </cell>
          <cell r="AD713">
            <v>4</v>
          </cell>
          <cell r="AE713" t="str">
            <v>NULL</v>
          </cell>
          <cell r="AF713">
            <v>2</v>
          </cell>
          <cell r="AG713">
            <v>2</v>
          </cell>
          <cell r="AH713" t="str">
            <v>NULL</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Not Applicable</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B714">
            <v>53</v>
          </cell>
          <cell r="AD714">
            <v>3</v>
          </cell>
          <cell r="AE714" t="str">
            <v>NULL</v>
          </cell>
          <cell r="AF714">
            <v>3</v>
          </cell>
          <cell r="AG714">
            <v>3</v>
          </cell>
          <cell r="AH714" t="str">
            <v>NULL</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S5</v>
          </cell>
          <cell r="Q715" t="str">
            <v>NULL</v>
          </cell>
          <cell r="R715">
            <v>4</v>
          </cell>
          <cell r="S715" t="str">
            <v>SM</v>
          </cell>
          <cell r="T715">
            <v>3</v>
          </cell>
          <cell r="U715">
            <v>3</v>
          </cell>
          <cell r="V715">
            <v>3</v>
          </cell>
          <cell r="W715">
            <v>4</v>
          </cell>
          <cell r="X715" t="str">
            <v>No</v>
          </cell>
          <cell r="Y715">
            <v>4</v>
          </cell>
          <cell r="Z715" t="str">
            <v>NULL</v>
          </cell>
          <cell r="AB715">
            <v>390</v>
          </cell>
          <cell r="AD715">
            <v>2</v>
          </cell>
          <cell r="AE715" t="str">
            <v>NULL</v>
          </cell>
          <cell r="AF715">
            <v>2</v>
          </cell>
          <cell r="AG715">
            <v>2</v>
          </cell>
          <cell r="AH715" t="str">
            <v>NULL</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S5</v>
          </cell>
          <cell r="Q716" t="str">
            <v>NULL</v>
          </cell>
          <cell r="R716">
            <v>4</v>
          </cell>
          <cell r="S716" t="str">
            <v>SM</v>
          </cell>
          <cell r="T716">
            <v>4</v>
          </cell>
          <cell r="U716">
            <v>4</v>
          </cell>
          <cell r="V716">
            <v>4</v>
          </cell>
          <cell r="W716">
            <v>4</v>
          </cell>
          <cell r="X716" t="str">
            <v>No</v>
          </cell>
          <cell r="Y716">
            <v>4</v>
          </cell>
          <cell r="Z716" t="str">
            <v>NULL</v>
          </cell>
          <cell r="AB716">
            <v>415</v>
          </cell>
          <cell r="AD716">
            <v>3</v>
          </cell>
          <cell r="AE716" t="str">
            <v>NULL</v>
          </cell>
          <cell r="AF716">
            <v>3</v>
          </cell>
          <cell r="AG716">
            <v>3</v>
          </cell>
          <cell r="AH716" t="str">
            <v>NULL</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Yes</v>
          </cell>
          <cell r="Y717">
            <v>2</v>
          </cell>
          <cell r="Z717" t="str">
            <v>NULL</v>
          </cell>
          <cell r="AB717">
            <v>93</v>
          </cell>
          <cell r="AD717">
            <v>3</v>
          </cell>
          <cell r="AE717" t="str">
            <v>NULL</v>
          </cell>
          <cell r="AF717">
            <v>3</v>
          </cell>
          <cell r="AG717">
            <v>3</v>
          </cell>
          <cell r="AH717" t="str">
            <v>NULL</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Yes</v>
          </cell>
          <cell r="Y718">
            <v>2</v>
          </cell>
          <cell r="Z718" t="str">
            <v>NULL</v>
          </cell>
          <cell r="AB718">
            <v>66</v>
          </cell>
          <cell r="AD718">
            <v>3</v>
          </cell>
          <cell r="AE718" t="str">
            <v>NULL</v>
          </cell>
          <cell r="AF718">
            <v>3</v>
          </cell>
          <cell r="AG718">
            <v>3</v>
          </cell>
          <cell r="AH718" t="str">
            <v>NULL</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Yes</v>
          </cell>
          <cell r="Y719" t="str">
            <v>NULL</v>
          </cell>
          <cell r="Z719" t="str">
            <v>NULL</v>
          </cell>
          <cell r="AB719">
            <v>287</v>
          </cell>
          <cell r="AD719">
            <v>2</v>
          </cell>
          <cell r="AE719" t="str">
            <v>NULL</v>
          </cell>
          <cell r="AF719">
            <v>2</v>
          </cell>
          <cell r="AG719">
            <v>2</v>
          </cell>
          <cell r="AH719" t="str">
            <v>NULL</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Not Applicable</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B720">
            <v>12</v>
          </cell>
          <cell r="AD720">
            <v>3</v>
          </cell>
          <cell r="AE720" t="str">
            <v>NULL</v>
          </cell>
          <cell r="AF720">
            <v>3</v>
          </cell>
          <cell r="AG720">
            <v>3</v>
          </cell>
          <cell r="AH720" t="str">
            <v>NULL</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B721">
            <v>79</v>
          </cell>
          <cell r="AD721">
            <v>4</v>
          </cell>
          <cell r="AE721" t="str">
            <v>NULL</v>
          </cell>
          <cell r="AF721">
            <v>4</v>
          </cell>
          <cell r="AG721">
            <v>4</v>
          </cell>
          <cell r="AH721" t="str">
            <v>NULL</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S5</v>
          </cell>
          <cell r="Q722" t="str">
            <v>NULL</v>
          </cell>
          <cell r="R722">
            <v>3</v>
          </cell>
          <cell r="S722" t="str">
            <v>NULL</v>
          </cell>
          <cell r="T722">
            <v>3</v>
          </cell>
          <cell r="U722">
            <v>3</v>
          </cell>
          <cell r="V722">
            <v>3</v>
          </cell>
          <cell r="W722">
            <v>3</v>
          </cell>
          <cell r="X722" t="str">
            <v>Yes</v>
          </cell>
          <cell r="Y722">
            <v>2</v>
          </cell>
          <cell r="Z722" t="str">
            <v>NULL</v>
          </cell>
          <cell r="AB722">
            <v>66</v>
          </cell>
          <cell r="AD722">
            <v>2</v>
          </cell>
          <cell r="AE722" t="str">
            <v>NULL</v>
          </cell>
          <cell r="AF722">
            <v>2</v>
          </cell>
          <cell r="AG722">
            <v>2</v>
          </cell>
          <cell r="AH722" t="str">
            <v>NULL</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Yes</v>
          </cell>
          <cell r="Y723">
            <v>2</v>
          </cell>
          <cell r="Z723" t="str">
            <v>NULL</v>
          </cell>
          <cell r="AB723">
            <v>35</v>
          </cell>
          <cell r="AD723">
            <v>3</v>
          </cell>
          <cell r="AE723" t="str">
            <v>NULL</v>
          </cell>
          <cell r="AF723">
            <v>3</v>
          </cell>
          <cell r="AG723">
            <v>3</v>
          </cell>
          <cell r="AH723" t="str">
            <v>NULL</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Yes</v>
          </cell>
          <cell r="Y724">
            <v>3</v>
          </cell>
          <cell r="Z724" t="str">
            <v>NULL</v>
          </cell>
          <cell r="AB724">
            <v>222</v>
          </cell>
          <cell r="AD724">
            <v>4</v>
          </cell>
          <cell r="AE724" t="str">
            <v>NULL</v>
          </cell>
          <cell r="AF724">
            <v>4</v>
          </cell>
          <cell r="AG724">
            <v>4</v>
          </cell>
          <cell r="AH724" t="str">
            <v>NULL</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S5</v>
          </cell>
          <cell r="Q725" t="str">
            <v>NULL</v>
          </cell>
          <cell r="R725">
            <v>2</v>
          </cell>
          <cell r="S725" t="str">
            <v>NULL</v>
          </cell>
          <cell r="T725">
            <v>2</v>
          </cell>
          <cell r="U725">
            <v>2</v>
          </cell>
          <cell r="V725">
            <v>2</v>
          </cell>
          <cell r="W725">
            <v>2</v>
          </cell>
          <cell r="X725" t="str">
            <v>Yes</v>
          </cell>
          <cell r="Y725">
            <v>2</v>
          </cell>
          <cell r="Z725" t="str">
            <v>NULL</v>
          </cell>
          <cell r="AB725">
            <v>148</v>
          </cell>
          <cell r="AD725">
            <v>4</v>
          </cell>
          <cell r="AE725" t="str">
            <v>NULL</v>
          </cell>
          <cell r="AF725">
            <v>4</v>
          </cell>
          <cell r="AG725">
            <v>4</v>
          </cell>
          <cell r="AH725" t="str">
            <v>NULL</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Yes</v>
          </cell>
          <cell r="Y726" t="str">
            <v>NULL</v>
          </cell>
          <cell r="Z726">
            <v>2</v>
          </cell>
          <cell r="AB726">
            <v>929</v>
          </cell>
          <cell r="AD726">
            <v>3</v>
          </cell>
          <cell r="AE726" t="str">
            <v>NULL</v>
          </cell>
          <cell r="AF726">
            <v>3</v>
          </cell>
          <cell r="AG726">
            <v>3</v>
          </cell>
          <cell r="AH726" t="str">
            <v>NULL</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Yes</v>
          </cell>
          <cell r="Y727" t="str">
            <v>NULL</v>
          </cell>
          <cell r="Z727" t="str">
            <v>NULL</v>
          </cell>
          <cell r="AB727">
            <v>686</v>
          </cell>
          <cell r="AD727">
            <v>3</v>
          </cell>
          <cell r="AE727" t="str">
            <v>NULL</v>
          </cell>
          <cell r="AF727">
            <v>3</v>
          </cell>
          <cell r="AG727">
            <v>3</v>
          </cell>
          <cell r="AH727" t="str">
            <v>NULL</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B728">
            <v>1145</v>
          </cell>
          <cell r="AD728">
            <v>4</v>
          </cell>
          <cell r="AE728" t="str">
            <v>NULL</v>
          </cell>
          <cell r="AF728">
            <v>4</v>
          </cell>
          <cell r="AG728">
            <v>4</v>
          </cell>
          <cell r="AH728" t="str">
            <v>NULL</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Yes</v>
          </cell>
          <cell r="Y729" t="str">
            <v>NULL</v>
          </cell>
          <cell r="Z729" t="str">
            <v>NULL</v>
          </cell>
          <cell r="AB729">
            <v>272</v>
          </cell>
          <cell r="AD729">
            <v>2</v>
          </cell>
          <cell r="AE729" t="str">
            <v>NULL</v>
          </cell>
          <cell r="AF729">
            <v>2</v>
          </cell>
          <cell r="AG729">
            <v>2</v>
          </cell>
          <cell r="AH729" t="str">
            <v>NULL</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Yes</v>
          </cell>
          <cell r="Y730">
            <v>2</v>
          </cell>
          <cell r="Z730" t="str">
            <v>NULL</v>
          </cell>
          <cell r="AB730">
            <v>90</v>
          </cell>
          <cell r="AD730">
            <v>3</v>
          </cell>
          <cell r="AE730" t="str">
            <v>NULL</v>
          </cell>
          <cell r="AF730">
            <v>3</v>
          </cell>
          <cell r="AG730">
            <v>3</v>
          </cell>
          <cell r="AH730" t="str">
            <v>NULL</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Yes</v>
          </cell>
          <cell r="Y731">
            <v>2</v>
          </cell>
          <cell r="Z731" t="str">
            <v>NULL</v>
          </cell>
          <cell r="AB731">
            <v>79</v>
          </cell>
          <cell r="AD731">
            <v>3</v>
          </cell>
          <cell r="AE731" t="str">
            <v>NULL</v>
          </cell>
          <cell r="AF731">
            <v>3</v>
          </cell>
          <cell r="AG731">
            <v>3</v>
          </cell>
          <cell r="AH731" t="str">
            <v>NULL</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S5</v>
          </cell>
          <cell r="Q732" t="str">
            <v>NULL</v>
          </cell>
          <cell r="R732">
            <v>2</v>
          </cell>
          <cell r="S732" t="str">
            <v>NULL</v>
          </cell>
          <cell r="T732">
            <v>2</v>
          </cell>
          <cell r="U732">
            <v>2</v>
          </cell>
          <cell r="V732">
            <v>2</v>
          </cell>
          <cell r="W732">
            <v>2</v>
          </cell>
          <cell r="X732" t="str">
            <v>Yes</v>
          </cell>
          <cell r="Y732">
            <v>2</v>
          </cell>
          <cell r="Z732" t="str">
            <v>NULL</v>
          </cell>
          <cell r="AB732">
            <v>216</v>
          </cell>
          <cell r="AD732">
            <v>2</v>
          </cell>
          <cell r="AE732" t="str">
            <v>NULL</v>
          </cell>
          <cell r="AF732">
            <v>2</v>
          </cell>
          <cell r="AG732">
            <v>2</v>
          </cell>
          <cell r="AH732" t="str">
            <v>NULL</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Yes</v>
          </cell>
          <cell r="Y733" t="str">
            <v>NULL</v>
          </cell>
          <cell r="Z733" t="str">
            <v>NULL</v>
          </cell>
          <cell r="AB733">
            <v>63</v>
          </cell>
          <cell r="AD733">
            <v>2</v>
          </cell>
          <cell r="AE733" t="str">
            <v>NULL</v>
          </cell>
          <cell r="AF733">
            <v>2</v>
          </cell>
          <cell r="AG733">
            <v>2</v>
          </cell>
          <cell r="AH733" t="str">
            <v>NULL</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Yes</v>
          </cell>
          <cell r="Y734" t="str">
            <v>NULL</v>
          </cell>
          <cell r="Z734" t="str">
            <v>NULL</v>
          </cell>
          <cell r="AB734">
            <v>158</v>
          </cell>
          <cell r="AD734">
            <v>2</v>
          </cell>
          <cell r="AE734" t="str">
            <v>NULL</v>
          </cell>
          <cell r="AF734">
            <v>2</v>
          </cell>
          <cell r="AG734">
            <v>2</v>
          </cell>
          <cell r="AH734" t="str">
            <v>NULL</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Yes</v>
          </cell>
          <cell r="Y735" t="str">
            <v>NULL</v>
          </cell>
          <cell r="Z735" t="str">
            <v>NULL</v>
          </cell>
          <cell r="AB735">
            <v>719</v>
          </cell>
          <cell r="AD735">
            <v>3</v>
          </cell>
          <cell r="AE735" t="str">
            <v>NULL</v>
          </cell>
          <cell r="AF735">
            <v>3</v>
          </cell>
          <cell r="AG735">
            <v>3</v>
          </cell>
          <cell r="AH735" t="str">
            <v>NULL</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Middle deemed 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Yes</v>
          </cell>
          <cell r="Y736" t="str">
            <v>NULL</v>
          </cell>
          <cell r="Z736" t="str">
            <v>NULL</v>
          </cell>
          <cell r="AB736">
            <v>492</v>
          </cell>
          <cell r="AD736">
            <v>2</v>
          </cell>
          <cell r="AE736" t="str">
            <v>NULL</v>
          </cell>
          <cell r="AF736">
            <v>2</v>
          </cell>
          <cell r="AG736">
            <v>2</v>
          </cell>
          <cell r="AH736" t="str">
            <v>NULL</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Yes</v>
          </cell>
          <cell r="Y737">
            <v>2</v>
          </cell>
          <cell r="Z737" t="str">
            <v>NULL</v>
          </cell>
          <cell r="AB737">
            <v>173</v>
          </cell>
          <cell r="AD737">
            <v>3</v>
          </cell>
          <cell r="AE737" t="str">
            <v>NULL</v>
          </cell>
          <cell r="AF737">
            <v>3</v>
          </cell>
          <cell r="AG737">
            <v>3</v>
          </cell>
          <cell r="AH737" t="str">
            <v>NULL</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B738">
            <v>368</v>
          </cell>
          <cell r="AD738">
            <v>4</v>
          </cell>
          <cell r="AE738" t="str">
            <v>NULL</v>
          </cell>
          <cell r="AF738">
            <v>4</v>
          </cell>
          <cell r="AG738">
            <v>4</v>
          </cell>
          <cell r="AH738" t="str">
            <v>NULL</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S5</v>
          </cell>
          <cell r="Q739" t="str">
            <v>NULL</v>
          </cell>
          <cell r="R739">
            <v>2</v>
          </cell>
          <cell r="S739" t="str">
            <v>NULL</v>
          </cell>
          <cell r="T739">
            <v>2</v>
          </cell>
          <cell r="U739">
            <v>2</v>
          </cell>
          <cell r="V739">
            <v>2</v>
          </cell>
          <cell r="W739">
            <v>2</v>
          </cell>
          <cell r="X739" t="str">
            <v>Yes</v>
          </cell>
          <cell r="Y739">
            <v>2</v>
          </cell>
          <cell r="Z739" t="str">
            <v>NULL</v>
          </cell>
          <cell r="AB739">
            <v>527</v>
          </cell>
          <cell r="AD739">
            <v>4</v>
          </cell>
          <cell r="AE739" t="str">
            <v>NULL</v>
          </cell>
          <cell r="AF739">
            <v>4</v>
          </cell>
          <cell r="AG739">
            <v>4</v>
          </cell>
          <cell r="AH739" t="str">
            <v>NULL</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B740">
            <v>230</v>
          </cell>
          <cell r="AD740">
            <v>4</v>
          </cell>
          <cell r="AE740" t="str">
            <v>NULL</v>
          </cell>
          <cell r="AF740">
            <v>4</v>
          </cell>
          <cell r="AG740">
            <v>4</v>
          </cell>
          <cell r="AH740" t="str">
            <v>NULL</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B741">
            <v>396</v>
          </cell>
          <cell r="AD741">
            <v>3</v>
          </cell>
          <cell r="AE741" t="str">
            <v>NULL</v>
          </cell>
          <cell r="AF741">
            <v>3</v>
          </cell>
          <cell r="AG741">
            <v>3</v>
          </cell>
          <cell r="AH741" t="str">
            <v>NULL</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S5</v>
          </cell>
          <cell r="Q742" t="str">
            <v>NULL</v>
          </cell>
          <cell r="R742">
            <v>4</v>
          </cell>
          <cell r="S742" t="str">
            <v>SM</v>
          </cell>
          <cell r="T742">
            <v>4</v>
          </cell>
          <cell r="U742">
            <v>4</v>
          </cell>
          <cell r="V742">
            <v>3</v>
          </cell>
          <cell r="W742">
            <v>4</v>
          </cell>
          <cell r="X742" t="str">
            <v>Yes</v>
          </cell>
          <cell r="Y742">
            <v>3</v>
          </cell>
          <cell r="Z742" t="str">
            <v>NULL</v>
          </cell>
          <cell r="AB742">
            <v>313</v>
          </cell>
          <cell r="AD742">
            <v>2</v>
          </cell>
          <cell r="AE742" t="str">
            <v>NULL</v>
          </cell>
          <cell r="AF742">
            <v>2</v>
          </cell>
          <cell r="AG742">
            <v>2</v>
          </cell>
          <cell r="AH742" t="str">
            <v>NULL</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Yes</v>
          </cell>
          <cell r="Y743" t="str">
            <v>NULL</v>
          </cell>
          <cell r="Z743" t="str">
            <v>NULL</v>
          </cell>
          <cell r="AB743">
            <v>309</v>
          </cell>
          <cell r="AD743">
            <v>2</v>
          </cell>
          <cell r="AE743" t="str">
            <v>NULL</v>
          </cell>
          <cell r="AF743">
            <v>2</v>
          </cell>
          <cell r="AG743">
            <v>2</v>
          </cell>
          <cell r="AH743" t="str">
            <v>NULL</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Yes</v>
          </cell>
          <cell r="Y744">
            <v>2</v>
          </cell>
          <cell r="Z744" t="str">
            <v>NULL</v>
          </cell>
          <cell r="AB744">
            <v>85</v>
          </cell>
          <cell r="AD744">
            <v>3</v>
          </cell>
          <cell r="AE744" t="str">
            <v>NULL</v>
          </cell>
          <cell r="AF744">
            <v>3</v>
          </cell>
          <cell r="AG744">
            <v>3</v>
          </cell>
          <cell r="AH744" t="str">
            <v>NULL</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S5</v>
          </cell>
          <cell r="Q745" t="str">
            <v>NULL</v>
          </cell>
          <cell r="R745">
            <v>2</v>
          </cell>
          <cell r="S745" t="str">
            <v>NULL</v>
          </cell>
          <cell r="T745">
            <v>2</v>
          </cell>
          <cell r="U745">
            <v>2</v>
          </cell>
          <cell r="V745">
            <v>2</v>
          </cell>
          <cell r="W745">
            <v>2</v>
          </cell>
          <cell r="X745" t="str">
            <v>Yes</v>
          </cell>
          <cell r="Y745">
            <v>2</v>
          </cell>
          <cell r="Z745" t="str">
            <v>NULL</v>
          </cell>
          <cell r="AB745">
            <v>193</v>
          </cell>
          <cell r="AD745">
            <v>4</v>
          </cell>
          <cell r="AE745" t="str">
            <v>NULL</v>
          </cell>
          <cell r="AF745">
            <v>4</v>
          </cell>
          <cell r="AG745">
            <v>4</v>
          </cell>
          <cell r="AH745" t="str">
            <v>NULL</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Yes</v>
          </cell>
          <cell r="Y746">
            <v>2</v>
          </cell>
          <cell r="Z746" t="str">
            <v>NULL</v>
          </cell>
          <cell r="AB746">
            <v>294</v>
          </cell>
          <cell r="AD746">
            <v>3</v>
          </cell>
          <cell r="AE746" t="str">
            <v>NULL</v>
          </cell>
          <cell r="AF746">
            <v>3</v>
          </cell>
          <cell r="AG746">
            <v>3</v>
          </cell>
          <cell r="AH746" t="str">
            <v>NULL</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B747">
            <v>201</v>
          </cell>
          <cell r="AD747">
            <v>3</v>
          </cell>
          <cell r="AE747" t="str">
            <v>NULL</v>
          </cell>
          <cell r="AF747">
            <v>3</v>
          </cell>
          <cell r="AG747">
            <v>3</v>
          </cell>
          <cell r="AH747" t="str">
            <v>NULL</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B748">
            <v>384</v>
          </cell>
          <cell r="AD748">
            <v>4</v>
          </cell>
          <cell r="AE748" t="str">
            <v>NULL</v>
          </cell>
          <cell r="AF748">
            <v>4</v>
          </cell>
          <cell r="AG748">
            <v>4</v>
          </cell>
          <cell r="AH748" t="str">
            <v>NULL</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Yes</v>
          </cell>
          <cell r="Y749">
            <v>2</v>
          </cell>
          <cell r="Z749" t="str">
            <v>NULL</v>
          </cell>
          <cell r="AB749">
            <v>416</v>
          </cell>
          <cell r="AD749">
            <v>3</v>
          </cell>
          <cell r="AE749" t="str">
            <v>NULL</v>
          </cell>
          <cell r="AF749">
            <v>3</v>
          </cell>
          <cell r="AG749">
            <v>3</v>
          </cell>
          <cell r="AH749" t="str">
            <v>NULL</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B750">
            <v>230</v>
          </cell>
          <cell r="AD750">
            <v>3</v>
          </cell>
          <cell r="AE750" t="str">
            <v>NULL</v>
          </cell>
          <cell r="AF750">
            <v>3</v>
          </cell>
          <cell r="AG750">
            <v>3</v>
          </cell>
          <cell r="AH750" t="str">
            <v>NULL</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S5</v>
          </cell>
          <cell r="Q751" t="str">
            <v>NULL</v>
          </cell>
          <cell r="R751">
            <v>4</v>
          </cell>
          <cell r="S751" t="str">
            <v>SM</v>
          </cell>
          <cell r="T751">
            <v>4</v>
          </cell>
          <cell r="U751">
            <v>4</v>
          </cell>
          <cell r="V751">
            <v>3</v>
          </cell>
          <cell r="W751">
            <v>4</v>
          </cell>
          <cell r="X751" t="str">
            <v>Yes</v>
          </cell>
          <cell r="Y751">
            <v>2</v>
          </cell>
          <cell r="Z751" t="str">
            <v>NULL</v>
          </cell>
          <cell r="AB751">
            <v>250</v>
          </cell>
          <cell r="AD751">
            <v>2</v>
          </cell>
          <cell r="AE751" t="str">
            <v>NULL</v>
          </cell>
          <cell r="AF751">
            <v>1</v>
          </cell>
          <cell r="AG751">
            <v>2</v>
          </cell>
          <cell r="AH751" t="str">
            <v>NULL</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Yes</v>
          </cell>
          <cell r="Y752">
            <v>2</v>
          </cell>
          <cell r="Z752" t="str">
            <v>NULL</v>
          </cell>
          <cell r="AB752">
            <v>169</v>
          </cell>
          <cell r="AD752">
            <v>3</v>
          </cell>
          <cell r="AE752" t="str">
            <v>NULL</v>
          </cell>
          <cell r="AF752">
            <v>3</v>
          </cell>
          <cell r="AG752">
            <v>3</v>
          </cell>
          <cell r="AH752" t="str">
            <v>NULL</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B753">
            <v>177</v>
          </cell>
          <cell r="AD753">
            <v>4</v>
          </cell>
          <cell r="AE753" t="str">
            <v>NULL</v>
          </cell>
          <cell r="AF753">
            <v>3</v>
          </cell>
          <cell r="AG753">
            <v>3</v>
          </cell>
          <cell r="AH753" t="str">
            <v>NULL</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B754">
            <v>785</v>
          </cell>
          <cell r="AD754">
            <v>4</v>
          </cell>
          <cell r="AE754" t="str">
            <v>NULL</v>
          </cell>
          <cell r="AF754">
            <v>4</v>
          </cell>
          <cell r="AG754">
            <v>4</v>
          </cell>
          <cell r="AH754" t="str">
            <v>NULL</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Yes</v>
          </cell>
          <cell r="Y755" t="str">
            <v>NULL</v>
          </cell>
          <cell r="Z755" t="str">
            <v>NULL</v>
          </cell>
          <cell r="AB755">
            <v>427</v>
          </cell>
          <cell r="AD755">
            <v>2</v>
          </cell>
          <cell r="AE755" t="str">
            <v>NULL</v>
          </cell>
          <cell r="AF755">
            <v>2</v>
          </cell>
          <cell r="AG755">
            <v>2</v>
          </cell>
          <cell r="AH755" t="str">
            <v>NULL</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Yes</v>
          </cell>
          <cell r="Y756" t="str">
            <v>NULL</v>
          </cell>
          <cell r="Z756" t="str">
            <v>NULL</v>
          </cell>
          <cell r="AB756">
            <v>843</v>
          </cell>
          <cell r="AD756">
            <v>2</v>
          </cell>
          <cell r="AE756" t="str">
            <v>NULL</v>
          </cell>
          <cell r="AF756">
            <v>2</v>
          </cell>
          <cell r="AG756">
            <v>2</v>
          </cell>
          <cell r="AH756" t="str">
            <v>NULL</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Middle deemed Secondary</v>
          </cell>
          <cell r="K757" t="str">
            <v>Does not have a sixth form</v>
          </cell>
          <cell r="L757">
            <v>10005650</v>
          </cell>
          <cell r="M757">
            <v>42325</v>
          </cell>
          <cell r="N757">
            <v>42326</v>
          </cell>
          <cell r="O757" t="str">
            <v>Maintained Academy and School Short inspection</v>
          </cell>
          <cell r="P757" t="str">
            <v>Schools - S5</v>
          </cell>
          <cell r="Q757" t="str">
            <v>NULL</v>
          </cell>
          <cell r="R757">
            <v>3</v>
          </cell>
          <cell r="S757" t="str">
            <v>NULL</v>
          </cell>
          <cell r="T757">
            <v>3</v>
          </cell>
          <cell r="U757">
            <v>3</v>
          </cell>
          <cell r="V757">
            <v>2</v>
          </cell>
          <cell r="W757">
            <v>3</v>
          </cell>
          <cell r="X757" t="str">
            <v>Yes</v>
          </cell>
          <cell r="Y757" t="str">
            <v>NULL</v>
          </cell>
          <cell r="Z757" t="str">
            <v>NULL</v>
          </cell>
          <cell r="AB757">
            <v>340</v>
          </cell>
          <cell r="AD757">
            <v>2</v>
          </cell>
          <cell r="AE757" t="str">
            <v>NULL</v>
          </cell>
          <cell r="AF757">
            <v>2</v>
          </cell>
          <cell r="AG757">
            <v>2</v>
          </cell>
          <cell r="AH757" t="str">
            <v>NULL</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B758">
            <v>642</v>
          </cell>
          <cell r="AD758">
            <v>3</v>
          </cell>
          <cell r="AE758" t="str">
            <v>NULL</v>
          </cell>
          <cell r="AF758">
            <v>3</v>
          </cell>
          <cell r="AG758">
            <v>3</v>
          </cell>
          <cell r="AH758" t="str">
            <v>NULL</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S5</v>
          </cell>
          <cell r="Q759" t="str">
            <v>NULL</v>
          </cell>
          <cell r="R759">
            <v>3</v>
          </cell>
          <cell r="S759" t="str">
            <v>NULL</v>
          </cell>
          <cell r="T759">
            <v>3</v>
          </cell>
          <cell r="U759">
            <v>3</v>
          </cell>
          <cell r="V759">
            <v>2</v>
          </cell>
          <cell r="W759">
            <v>3</v>
          </cell>
          <cell r="X759" t="str">
            <v>Yes</v>
          </cell>
          <cell r="Y759" t="str">
            <v>NULL</v>
          </cell>
          <cell r="Z759">
            <v>3</v>
          </cell>
          <cell r="AB759">
            <v>311</v>
          </cell>
          <cell r="AD759">
            <v>2</v>
          </cell>
          <cell r="AE759" t="str">
            <v>NULL</v>
          </cell>
          <cell r="AF759">
            <v>2</v>
          </cell>
          <cell r="AG759">
            <v>2</v>
          </cell>
          <cell r="AH759" t="str">
            <v>NULL</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Not Applicable</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Yes</v>
          </cell>
          <cell r="Y760" t="str">
            <v>NULL</v>
          </cell>
          <cell r="Z760" t="str">
            <v>NULL</v>
          </cell>
          <cell r="AB760">
            <v>78</v>
          </cell>
          <cell r="AD760">
            <v>2</v>
          </cell>
          <cell r="AE760" t="str">
            <v>NULL</v>
          </cell>
          <cell r="AF760">
            <v>2</v>
          </cell>
          <cell r="AG760">
            <v>2</v>
          </cell>
          <cell r="AH760" t="str">
            <v>NULL</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S5</v>
          </cell>
          <cell r="Q761" t="str">
            <v>NULL</v>
          </cell>
          <cell r="R761">
            <v>2</v>
          </cell>
          <cell r="S761" t="str">
            <v>NULL</v>
          </cell>
          <cell r="T761">
            <v>2</v>
          </cell>
          <cell r="U761">
            <v>2</v>
          </cell>
          <cell r="V761">
            <v>1</v>
          </cell>
          <cell r="W761">
            <v>1</v>
          </cell>
          <cell r="X761" t="str">
            <v>Yes</v>
          </cell>
          <cell r="Y761">
            <v>1</v>
          </cell>
          <cell r="Z761" t="str">
            <v>NULL</v>
          </cell>
          <cell r="AB761">
            <v>189</v>
          </cell>
          <cell r="AD761">
            <v>2</v>
          </cell>
          <cell r="AE761" t="str">
            <v>NULL</v>
          </cell>
          <cell r="AF761">
            <v>2</v>
          </cell>
          <cell r="AG761">
            <v>2</v>
          </cell>
          <cell r="AH761" t="str">
            <v>NULL</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S5</v>
          </cell>
          <cell r="Q762" t="str">
            <v>NULL</v>
          </cell>
          <cell r="R762">
            <v>3</v>
          </cell>
          <cell r="S762" t="str">
            <v>NULL</v>
          </cell>
          <cell r="T762">
            <v>3</v>
          </cell>
          <cell r="U762">
            <v>3</v>
          </cell>
          <cell r="V762">
            <v>2</v>
          </cell>
          <cell r="W762">
            <v>3</v>
          </cell>
          <cell r="X762" t="str">
            <v>Yes</v>
          </cell>
          <cell r="Y762">
            <v>2</v>
          </cell>
          <cell r="Z762" t="str">
            <v>NULL</v>
          </cell>
          <cell r="AB762">
            <v>234</v>
          </cell>
          <cell r="AD762">
            <v>2</v>
          </cell>
          <cell r="AE762" t="str">
            <v>NULL</v>
          </cell>
          <cell r="AF762">
            <v>2</v>
          </cell>
          <cell r="AG762">
            <v>2</v>
          </cell>
          <cell r="AH762" t="str">
            <v>NULL</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Yes</v>
          </cell>
          <cell r="Y763">
            <v>2</v>
          </cell>
          <cell r="Z763" t="str">
            <v>NULL</v>
          </cell>
          <cell r="AB763">
            <v>96</v>
          </cell>
          <cell r="AD763">
            <v>3</v>
          </cell>
          <cell r="AE763" t="str">
            <v>NULL</v>
          </cell>
          <cell r="AF763">
            <v>3</v>
          </cell>
          <cell r="AG763">
            <v>3</v>
          </cell>
          <cell r="AH763" t="str">
            <v>NULL</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B764">
            <v>211</v>
          </cell>
          <cell r="AD764">
            <v>3</v>
          </cell>
          <cell r="AE764" t="str">
            <v>NULL</v>
          </cell>
          <cell r="AF764">
            <v>3</v>
          </cell>
          <cell r="AG764">
            <v>3</v>
          </cell>
          <cell r="AH764" t="str">
            <v>NULL</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Yes</v>
          </cell>
          <cell r="Y765">
            <v>2</v>
          </cell>
          <cell r="Z765" t="str">
            <v>NULL</v>
          </cell>
          <cell r="AB765">
            <v>153</v>
          </cell>
          <cell r="AD765">
            <v>3</v>
          </cell>
          <cell r="AE765" t="str">
            <v>NULL</v>
          </cell>
          <cell r="AF765">
            <v>3</v>
          </cell>
          <cell r="AG765">
            <v>3</v>
          </cell>
          <cell r="AH765" t="str">
            <v>NULL</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B766">
            <v>60</v>
          </cell>
          <cell r="AD766">
            <v>3</v>
          </cell>
          <cell r="AE766" t="str">
            <v>NULL</v>
          </cell>
          <cell r="AF766">
            <v>3</v>
          </cell>
          <cell r="AG766">
            <v>3</v>
          </cell>
          <cell r="AH766" t="str">
            <v>NULL</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B767">
            <v>26</v>
          </cell>
          <cell r="AD767">
            <v>4</v>
          </cell>
          <cell r="AE767" t="str">
            <v>NULL</v>
          </cell>
          <cell r="AF767">
            <v>4</v>
          </cell>
          <cell r="AG767">
            <v>4</v>
          </cell>
          <cell r="AH767" t="str">
            <v>NULL</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Yes</v>
          </cell>
          <cell r="Y768" t="str">
            <v>NULL</v>
          </cell>
          <cell r="Z768" t="str">
            <v>NULL</v>
          </cell>
          <cell r="AB768">
            <v>166</v>
          </cell>
          <cell r="AD768">
            <v>2</v>
          </cell>
          <cell r="AE768" t="str">
            <v>NULL</v>
          </cell>
          <cell r="AF768">
            <v>2</v>
          </cell>
          <cell r="AG768">
            <v>2</v>
          </cell>
          <cell r="AH768" t="str">
            <v>NULL</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B769">
            <v>57</v>
          </cell>
          <cell r="AD769">
            <v>4</v>
          </cell>
          <cell r="AE769" t="str">
            <v>NULL</v>
          </cell>
          <cell r="AF769">
            <v>4</v>
          </cell>
          <cell r="AG769">
            <v>4</v>
          </cell>
          <cell r="AH769" t="str">
            <v>NULL</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B770">
            <v>495</v>
          </cell>
          <cell r="AD770">
            <v>3</v>
          </cell>
          <cell r="AE770" t="str">
            <v>NULL</v>
          </cell>
          <cell r="AF770">
            <v>3</v>
          </cell>
          <cell r="AG770">
            <v>3</v>
          </cell>
          <cell r="AH770" t="str">
            <v>NULL</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B771">
            <v>360</v>
          </cell>
          <cell r="AD771">
            <v>4</v>
          </cell>
          <cell r="AE771" t="str">
            <v>NULL</v>
          </cell>
          <cell r="AF771">
            <v>4</v>
          </cell>
          <cell r="AG771">
            <v>4</v>
          </cell>
          <cell r="AH771" t="str">
            <v>NULL</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Yes</v>
          </cell>
          <cell r="Y772">
            <v>3</v>
          </cell>
          <cell r="Z772" t="str">
            <v>NULL</v>
          </cell>
          <cell r="AB772">
            <v>392</v>
          </cell>
          <cell r="AD772">
            <v>3</v>
          </cell>
          <cell r="AE772" t="str">
            <v>NULL</v>
          </cell>
          <cell r="AF772">
            <v>3</v>
          </cell>
          <cell r="AG772">
            <v>3</v>
          </cell>
          <cell r="AH772" t="str">
            <v>NULL</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Yes</v>
          </cell>
          <cell r="Y773">
            <v>2</v>
          </cell>
          <cell r="Z773" t="str">
            <v>NULL</v>
          </cell>
          <cell r="AB773">
            <v>414</v>
          </cell>
          <cell r="AD773">
            <v>3</v>
          </cell>
          <cell r="AE773" t="str">
            <v>NULL</v>
          </cell>
          <cell r="AF773">
            <v>3</v>
          </cell>
          <cell r="AG773">
            <v>3</v>
          </cell>
          <cell r="AH773" t="str">
            <v>NULL</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Yes</v>
          </cell>
          <cell r="Y774" t="str">
            <v>NULL</v>
          </cell>
          <cell r="Z774" t="str">
            <v>NULL</v>
          </cell>
          <cell r="AB774">
            <v>194</v>
          </cell>
          <cell r="AD774">
            <v>2</v>
          </cell>
          <cell r="AE774" t="str">
            <v>NULL</v>
          </cell>
          <cell r="AF774">
            <v>1</v>
          </cell>
          <cell r="AG774">
            <v>2</v>
          </cell>
          <cell r="AH774" t="str">
            <v>NULL</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S5</v>
          </cell>
          <cell r="Q775" t="str">
            <v>NULL</v>
          </cell>
          <cell r="R775">
            <v>3</v>
          </cell>
          <cell r="S775" t="str">
            <v>NULL</v>
          </cell>
          <cell r="T775">
            <v>3</v>
          </cell>
          <cell r="U775">
            <v>3</v>
          </cell>
          <cell r="V775">
            <v>2</v>
          </cell>
          <cell r="W775">
            <v>3</v>
          </cell>
          <cell r="X775" t="str">
            <v>Yes</v>
          </cell>
          <cell r="Y775">
            <v>2</v>
          </cell>
          <cell r="Z775" t="str">
            <v>NULL</v>
          </cell>
          <cell r="AB775">
            <v>166</v>
          </cell>
          <cell r="AD775">
            <v>2</v>
          </cell>
          <cell r="AE775" t="str">
            <v>NULL</v>
          </cell>
          <cell r="AF775">
            <v>2</v>
          </cell>
          <cell r="AG775">
            <v>2</v>
          </cell>
          <cell r="AH775" t="str">
            <v>NULL</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Yes</v>
          </cell>
          <cell r="Y776">
            <v>2</v>
          </cell>
          <cell r="Z776" t="str">
            <v>NULL</v>
          </cell>
          <cell r="AB776">
            <v>85</v>
          </cell>
          <cell r="AD776">
            <v>3</v>
          </cell>
          <cell r="AE776" t="str">
            <v>NULL</v>
          </cell>
          <cell r="AF776">
            <v>3</v>
          </cell>
          <cell r="AG776">
            <v>3</v>
          </cell>
          <cell r="AH776" t="str">
            <v>NULL</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B777">
            <v>286</v>
          </cell>
          <cell r="AD777">
            <v>4</v>
          </cell>
          <cell r="AE777" t="str">
            <v>NULL</v>
          </cell>
          <cell r="AF777">
            <v>4</v>
          </cell>
          <cell r="AG777">
            <v>4</v>
          </cell>
          <cell r="AH777" t="str">
            <v>NULL</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B778">
            <v>102</v>
          </cell>
          <cell r="AD778">
            <v>4</v>
          </cell>
          <cell r="AE778" t="str">
            <v>NULL</v>
          </cell>
          <cell r="AF778">
            <v>4</v>
          </cell>
          <cell r="AG778">
            <v>3</v>
          </cell>
          <cell r="AH778" t="str">
            <v>NULL</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Yes</v>
          </cell>
          <cell r="Y779">
            <v>2</v>
          </cell>
          <cell r="Z779" t="str">
            <v>NULL</v>
          </cell>
          <cell r="AB779">
            <v>65</v>
          </cell>
          <cell r="AD779">
            <v>3</v>
          </cell>
          <cell r="AE779" t="str">
            <v>NULL</v>
          </cell>
          <cell r="AF779">
            <v>3</v>
          </cell>
          <cell r="AG779">
            <v>3</v>
          </cell>
          <cell r="AH779" t="str">
            <v>NULL</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S5</v>
          </cell>
          <cell r="Q780" t="str">
            <v>NULL</v>
          </cell>
          <cell r="R780">
            <v>3</v>
          </cell>
          <cell r="S780" t="str">
            <v>NULL</v>
          </cell>
          <cell r="T780">
            <v>3</v>
          </cell>
          <cell r="U780">
            <v>3</v>
          </cell>
          <cell r="V780">
            <v>3</v>
          </cell>
          <cell r="W780">
            <v>3</v>
          </cell>
          <cell r="X780" t="str">
            <v>Yes</v>
          </cell>
          <cell r="Y780">
            <v>3</v>
          </cell>
          <cell r="Z780" t="str">
            <v>NULL</v>
          </cell>
          <cell r="AB780">
            <v>42</v>
          </cell>
          <cell r="AD780">
            <v>2</v>
          </cell>
          <cell r="AE780" t="str">
            <v>NULL</v>
          </cell>
          <cell r="AF780">
            <v>2</v>
          </cell>
          <cell r="AG780">
            <v>2</v>
          </cell>
          <cell r="AH780" t="str">
            <v>NULL</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B781">
            <v>278</v>
          </cell>
          <cell r="AD781">
            <v>3</v>
          </cell>
          <cell r="AE781" t="str">
            <v>NULL</v>
          </cell>
          <cell r="AF781">
            <v>3</v>
          </cell>
          <cell r="AG781">
            <v>3</v>
          </cell>
          <cell r="AH781" t="str">
            <v>NULL</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Yes</v>
          </cell>
          <cell r="Y782">
            <v>2</v>
          </cell>
          <cell r="Z782" t="str">
            <v>NULL</v>
          </cell>
          <cell r="AB782">
            <v>170</v>
          </cell>
          <cell r="AD782">
            <v>3</v>
          </cell>
          <cell r="AE782" t="str">
            <v>NULL</v>
          </cell>
          <cell r="AF782">
            <v>3</v>
          </cell>
          <cell r="AG782">
            <v>3</v>
          </cell>
          <cell r="AH782" t="str">
            <v>NULL</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Yes</v>
          </cell>
          <cell r="Y783" t="str">
            <v>NULL</v>
          </cell>
          <cell r="Z783" t="str">
            <v>NULL</v>
          </cell>
          <cell r="AB783">
            <v>187</v>
          </cell>
          <cell r="AD783">
            <v>2</v>
          </cell>
          <cell r="AE783" t="str">
            <v>NULL</v>
          </cell>
          <cell r="AF783">
            <v>2</v>
          </cell>
          <cell r="AG783">
            <v>2</v>
          </cell>
          <cell r="AH783" t="str">
            <v>NULL</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B784">
            <v>134</v>
          </cell>
          <cell r="AD784">
            <v>3</v>
          </cell>
          <cell r="AE784" t="str">
            <v>NULL</v>
          </cell>
          <cell r="AF784">
            <v>3</v>
          </cell>
          <cell r="AG784">
            <v>3</v>
          </cell>
          <cell r="AH784" t="str">
            <v>NULL</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Yes</v>
          </cell>
          <cell r="Y785" t="str">
            <v>NULL</v>
          </cell>
          <cell r="Z785">
            <v>2</v>
          </cell>
          <cell r="AB785">
            <v>728</v>
          </cell>
          <cell r="AD785">
            <v>3</v>
          </cell>
          <cell r="AE785" t="str">
            <v>NULL</v>
          </cell>
          <cell r="AF785">
            <v>3</v>
          </cell>
          <cell r="AG785">
            <v>3</v>
          </cell>
          <cell r="AH785" t="str">
            <v>NULL</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Middle deemed Secondary</v>
          </cell>
          <cell r="K786" t="str">
            <v>Does not have a sixth form</v>
          </cell>
          <cell r="L786">
            <v>10006973</v>
          </cell>
          <cell r="M786">
            <v>42325</v>
          </cell>
          <cell r="N786">
            <v>42326</v>
          </cell>
          <cell r="O786" t="str">
            <v>Schools with Serious Weaknesses Visit 3</v>
          </cell>
          <cell r="P786" t="str">
            <v>Schools - S5</v>
          </cell>
          <cell r="Q786" t="str">
            <v>NULL</v>
          </cell>
          <cell r="R786">
            <v>3</v>
          </cell>
          <cell r="S786" t="str">
            <v>NULL</v>
          </cell>
          <cell r="T786">
            <v>3</v>
          </cell>
          <cell r="U786">
            <v>3</v>
          </cell>
          <cell r="V786">
            <v>2</v>
          </cell>
          <cell r="W786">
            <v>2</v>
          </cell>
          <cell r="X786" t="str">
            <v>Yes</v>
          </cell>
          <cell r="Y786" t="str">
            <v>NULL</v>
          </cell>
          <cell r="Z786" t="str">
            <v>NULL</v>
          </cell>
          <cell r="AB786">
            <v>378</v>
          </cell>
          <cell r="AD786">
            <v>4</v>
          </cell>
          <cell r="AE786" t="str">
            <v>NULL</v>
          </cell>
          <cell r="AF786">
            <v>4</v>
          </cell>
          <cell r="AG786">
            <v>3</v>
          </cell>
          <cell r="AH786" t="str">
            <v>NULL</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Yes</v>
          </cell>
          <cell r="Y787" t="str">
            <v>NULL</v>
          </cell>
          <cell r="Z787" t="str">
            <v>NULL</v>
          </cell>
          <cell r="AB787">
            <v>1677</v>
          </cell>
          <cell r="AD787">
            <v>2</v>
          </cell>
          <cell r="AE787" t="str">
            <v>NULL</v>
          </cell>
          <cell r="AF787">
            <v>2</v>
          </cell>
          <cell r="AG787">
            <v>2</v>
          </cell>
          <cell r="AH787" t="str">
            <v>NULL</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B788">
            <v>866</v>
          </cell>
          <cell r="AD788">
            <v>4</v>
          </cell>
          <cell r="AE788" t="str">
            <v>NULL</v>
          </cell>
          <cell r="AF788">
            <v>4</v>
          </cell>
          <cell r="AG788">
            <v>4</v>
          </cell>
          <cell r="AH788" t="str">
            <v>NULL</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Yes</v>
          </cell>
          <cell r="Y789">
            <v>1</v>
          </cell>
          <cell r="Z789" t="str">
            <v>NULL</v>
          </cell>
          <cell r="AB789">
            <v>542</v>
          </cell>
          <cell r="AD789">
            <v>3</v>
          </cell>
          <cell r="AE789" t="str">
            <v>NULL</v>
          </cell>
          <cell r="AF789">
            <v>3</v>
          </cell>
          <cell r="AG789">
            <v>3</v>
          </cell>
          <cell r="AH789" t="str">
            <v>NULL</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S5</v>
          </cell>
          <cell r="Q790" t="str">
            <v>NULL</v>
          </cell>
          <cell r="R790">
            <v>2</v>
          </cell>
          <cell r="S790" t="str">
            <v>NULL</v>
          </cell>
          <cell r="T790">
            <v>2</v>
          </cell>
          <cell r="U790">
            <v>2</v>
          </cell>
          <cell r="V790">
            <v>2</v>
          </cell>
          <cell r="W790">
            <v>2</v>
          </cell>
          <cell r="X790" t="str">
            <v>Yes</v>
          </cell>
          <cell r="Y790">
            <v>2</v>
          </cell>
          <cell r="Z790" t="str">
            <v>NULL</v>
          </cell>
          <cell r="AB790">
            <v>202</v>
          </cell>
          <cell r="AD790">
            <v>2</v>
          </cell>
          <cell r="AE790" t="str">
            <v>NULL</v>
          </cell>
          <cell r="AF790">
            <v>2</v>
          </cell>
          <cell r="AG790">
            <v>2</v>
          </cell>
          <cell r="AH790" t="str">
            <v>NULL</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Yes</v>
          </cell>
          <cell r="Y791">
            <v>2</v>
          </cell>
          <cell r="Z791" t="str">
            <v>NULL</v>
          </cell>
          <cell r="AB791">
            <v>189</v>
          </cell>
          <cell r="AD791">
            <v>3</v>
          </cell>
          <cell r="AE791" t="str">
            <v>NULL</v>
          </cell>
          <cell r="AF791">
            <v>3</v>
          </cell>
          <cell r="AG791">
            <v>3</v>
          </cell>
          <cell r="AH791" t="str">
            <v>NULL</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B792">
            <v>244</v>
          </cell>
          <cell r="AD792">
            <v>3</v>
          </cell>
          <cell r="AE792" t="str">
            <v>NULL</v>
          </cell>
          <cell r="AF792">
            <v>3</v>
          </cell>
          <cell r="AG792">
            <v>3</v>
          </cell>
          <cell r="AH792" t="str">
            <v>NULL</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Yes</v>
          </cell>
          <cell r="Y793" t="str">
            <v>NULL</v>
          </cell>
          <cell r="Z793" t="str">
            <v>NULL</v>
          </cell>
          <cell r="AB793">
            <v>355</v>
          </cell>
          <cell r="AD793">
            <v>3</v>
          </cell>
          <cell r="AE793" t="str">
            <v>NULL</v>
          </cell>
          <cell r="AF793">
            <v>3</v>
          </cell>
          <cell r="AG793">
            <v>3</v>
          </cell>
          <cell r="AH793" t="str">
            <v>NULL</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Yes</v>
          </cell>
          <cell r="Y794">
            <v>2</v>
          </cell>
          <cell r="Z794" t="str">
            <v>NULL</v>
          </cell>
          <cell r="AB794">
            <v>336</v>
          </cell>
          <cell r="AD794">
            <v>3</v>
          </cell>
          <cell r="AE794" t="str">
            <v>NULL</v>
          </cell>
          <cell r="AF794">
            <v>3</v>
          </cell>
          <cell r="AG794">
            <v>3</v>
          </cell>
          <cell r="AH794" t="str">
            <v>NULL</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Yes</v>
          </cell>
          <cell r="Y795" t="str">
            <v>NULL</v>
          </cell>
          <cell r="Z795" t="str">
            <v>NULL</v>
          </cell>
          <cell r="AB795">
            <v>346</v>
          </cell>
          <cell r="AD795">
            <v>2</v>
          </cell>
          <cell r="AE795" t="str">
            <v>NULL</v>
          </cell>
          <cell r="AF795">
            <v>2</v>
          </cell>
          <cell r="AG795">
            <v>2</v>
          </cell>
          <cell r="AH795" t="str">
            <v>NULL</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Yes</v>
          </cell>
          <cell r="Y796">
            <v>3</v>
          </cell>
          <cell r="Z796" t="str">
            <v>NULL</v>
          </cell>
          <cell r="AB796">
            <v>468</v>
          </cell>
          <cell r="AD796">
            <v>3</v>
          </cell>
          <cell r="AE796" t="str">
            <v>NULL</v>
          </cell>
          <cell r="AF796">
            <v>3</v>
          </cell>
          <cell r="AG796">
            <v>3</v>
          </cell>
          <cell r="AH796" t="str">
            <v>NULL</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Yes</v>
          </cell>
          <cell r="Y797" t="str">
            <v>NULL</v>
          </cell>
          <cell r="Z797" t="str">
            <v>NULL</v>
          </cell>
          <cell r="AB797">
            <v>118</v>
          </cell>
          <cell r="AD797">
            <v>2</v>
          </cell>
          <cell r="AE797" t="str">
            <v>NULL</v>
          </cell>
          <cell r="AF797">
            <v>1</v>
          </cell>
          <cell r="AG797">
            <v>2</v>
          </cell>
          <cell r="AH797" t="str">
            <v>NULL</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Yes</v>
          </cell>
          <cell r="Y798">
            <v>2</v>
          </cell>
          <cell r="Z798" t="str">
            <v>NULL</v>
          </cell>
          <cell r="AB798">
            <v>201</v>
          </cell>
          <cell r="AD798">
            <v>3</v>
          </cell>
          <cell r="AE798" t="str">
            <v>NULL</v>
          </cell>
          <cell r="AF798">
            <v>3</v>
          </cell>
          <cell r="AG798">
            <v>3</v>
          </cell>
          <cell r="AH798" t="str">
            <v>NULL</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S5</v>
          </cell>
          <cell r="Q799" t="str">
            <v>NULL</v>
          </cell>
          <cell r="R799">
            <v>1</v>
          </cell>
          <cell r="S799" t="str">
            <v>NULL</v>
          </cell>
          <cell r="T799">
            <v>1</v>
          </cell>
          <cell r="U799">
            <v>1</v>
          </cell>
          <cell r="V799">
            <v>1</v>
          </cell>
          <cell r="W799">
            <v>1</v>
          </cell>
          <cell r="X799" t="str">
            <v>Yes</v>
          </cell>
          <cell r="Y799" t="str">
            <v>NULL</v>
          </cell>
          <cell r="Z799" t="str">
            <v>NULL</v>
          </cell>
          <cell r="AB799">
            <v>363</v>
          </cell>
          <cell r="AD799">
            <v>2</v>
          </cell>
          <cell r="AE799" t="str">
            <v>NULL</v>
          </cell>
          <cell r="AF799">
            <v>2</v>
          </cell>
          <cell r="AG799">
            <v>2</v>
          </cell>
          <cell r="AH799" t="str">
            <v>NULL</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B800">
            <v>331</v>
          </cell>
          <cell r="AD800">
            <v>3</v>
          </cell>
          <cell r="AE800" t="str">
            <v>NULL</v>
          </cell>
          <cell r="AF800">
            <v>3</v>
          </cell>
          <cell r="AG800">
            <v>3</v>
          </cell>
          <cell r="AH800" t="str">
            <v>NULL</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Yes</v>
          </cell>
          <cell r="Y801" t="str">
            <v>NULL</v>
          </cell>
          <cell r="Z801" t="str">
            <v>NULL</v>
          </cell>
          <cell r="AB801">
            <v>80</v>
          </cell>
          <cell r="AD801">
            <v>2</v>
          </cell>
          <cell r="AE801" t="str">
            <v>NULL</v>
          </cell>
          <cell r="AF801">
            <v>1</v>
          </cell>
          <cell r="AG801">
            <v>2</v>
          </cell>
          <cell r="AH801" t="str">
            <v>NULL</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S5</v>
          </cell>
          <cell r="Q802" t="str">
            <v>NULL</v>
          </cell>
          <cell r="R802">
            <v>2</v>
          </cell>
          <cell r="S802" t="str">
            <v>NULL</v>
          </cell>
          <cell r="T802">
            <v>2</v>
          </cell>
          <cell r="U802">
            <v>2</v>
          </cell>
          <cell r="V802">
            <v>2</v>
          </cell>
          <cell r="W802">
            <v>2</v>
          </cell>
          <cell r="X802" t="str">
            <v>Yes</v>
          </cell>
          <cell r="Y802" t="str">
            <v>NULL</v>
          </cell>
          <cell r="Z802" t="str">
            <v>NULL</v>
          </cell>
          <cell r="AB802">
            <v>494</v>
          </cell>
          <cell r="AD802">
            <v>2</v>
          </cell>
          <cell r="AE802" t="str">
            <v>NULL</v>
          </cell>
          <cell r="AF802">
            <v>2</v>
          </cell>
          <cell r="AG802">
            <v>2</v>
          </cell>
          <cell r="AH802" t="str">
            <v>NULL</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Met</v>
          </cell>
          <cell r="Y803" t="str">
            <v>NULL</v>
          </cell>
          <cell r="Z803" t="str">
            <v>NULL</v>
          </cell>
          <cell r="AB803">
            <v>957</v>
          </cell>
          <cell r="AD803">
            <v>2</v>
          </cell>
          <cell r="AE803" t="str">
            <v>NULL</v>
          </cell>
          <cell r="AF803">
            <v>2</v>
          </cell>
          <cell r="AG803">
            <v>2</v>
          </cell>
          <cell r="AH803" t="str">
            <v>NULL</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B804">
            <v>211</v>
          </cell>
          <cell r="AD804">
            <v>4</v>
          </cell>
          <cell r="AE804" t="str">
            <v>NULL</v>
          </cell>
          <cell r="AF804">
            <v>4</v>
          </cell>
          <cell r="AG804">
            <v>4</v>
          </cell>
          <cell r="AH804" t="str">
            <v>NULL</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Yes</v>
          </cell>
          <cell r="Y805" t="str">
            <v>NULL</v>
          </cell>
          <cell r="Z805" t="str">
            <v>NULL</v>
          </cell>
          <cell r="AB805">
            <v>770</v>
          </cell>
          <cell r="AD805">
            <v>3</v>
          </cell>
          <cell r="AE805" t="str">
            <v>NULL</v>
          </cell>
          <cell r="AF805">
            <v>3</v>
          </cell>
          <cell r="AG805">
            <v>3</v>
          </cell>
          <cell r="AH805" t="str">
            <v>NULL</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B806">
            <v>216</v>
          </cell>
          <cell r="AD806">
            <v>4</v>
          </cell>
          <cell r="AE806" t="str">
            <v>NULL</v>
          </cell>
          <cell r="AF806">
            <v>3</v>
          </cell>
          <cell r="AG806">
            <v>3</v>
          </cell>
          <cell r="AH806" t="str">
            <v>NULL</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Yes</v>
          </cell>
          <cell r="Y807">
            <v>2</v>
          </cell>
          <cell r="Z807" t="str">
            <v>NULL</v>
          </cell>
          <cell r="AB807">
            <v>220</v>
          </cell>
          <cell r="AD807">
            <v>3</v>
          </cell>
          <cell r="AE807" t="str">
            <v>NULL</v>
          </cell>
          <cell r="AF807">
            <v>3</v>
          </cell>
          <cell r="AG807">
            <v>3</v>
          </cell>
          <cell r="AH807" t="str">
            <v>NULL</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Yes</v>
          </cell>
          <cell r="Y808" t="str">
            <v>NULL</v>
          </cell>
          <cell r="Z808" t="str">
            <v>NULL</v>
          </cell>
          <cell r="AB808">
            <v>61</v>
          </cell>
          <cell r="AD808">
            <v>2</v>
          </cell>
          <cell r="AE808" t="str">
            <v>NULL</v>
          </cell>
          <cell r="AF808">
            <v>2</v>
          </cell>
          <cell r="AG808">
            <v>2</v>
          </cell>
          <cell r="AH808" t="str">
            <v>NULL</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Yes</v>
          </cell>
          <cell r="Y809">
            <v>2</v>
          </cell>
          <cell r="Z809" t="str">
            <v>NULL</v>
          </cell>
          <cell r="AB809">
            <v>136</v>
          </cell>
          <cell r="AD809">
            <v>3</v>
          </cell>
          <cell r="AE809" t="str">
            <v>NULL</v>
          </cell>
          <cell r="AF809">
            <v>3</v>
          </cell>
          <cell r="AG809">
            <v>3</v>
          </cell>
          <cell r="AH809" t="str">
            <v>NULL</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S5</v>
          </cell>
          <cell r="Q810" t="str">
            <v>NULL</v>
          </cell>
          <cell r="R810">
            <v>3</v>
          </cell>
          <cell r="S810" t="str">
            <v>NULL</v>
          </cell>
          <cell r="T810">
            <v>3</v>
          </cell>
          <cell r="U810">
            <v>3</v>
          </cell>
          <cell r="V810">
            <v>2</v>
          </cell>
          <cell r="W810">
            <v>3</v>
          </cell>
          <cell r="X810" t="str">
            <v>Yes</v>
          </cell>
          <cell r="Y810">
            <v>2</v>
          </cell>
          <cell r="Z810" t="str">
            <v>NULL</v>
          </cell>
          <cell r="AB810">
            <v>409</v>
          </cell>
          <cell r="AD810">
            <v>2</v>
          </cell>
          <cell r="AE810" t="str">
            <v>NULL</v>
          </cell>
          <cell r="AF810">
            <v>2</v>
          </cell>
          <cell r="AG810">
            <v>2</v>
          </cell>
          <cell r="AH810" t="str">
            <v>NULL</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S5</v>
          </cell>
          <cell r="Q811" t="str">
            <v>NULL</v>
          </cell>
          <cell r="R811">
            <v>1</v>
          </cell>
          <cell r="S811" t="str">
            <v>NULL</v>
          </cell>
          <cell r="T811">
            <v>1</v>
          </cell>
          <cell r="U811">
            <v>1</v>
          </cell>
          <cell r="V811">
            <v>1</v>
          </cell>
          <cell r="W811">
            <v>1</v>
          </cell>
          <cell r="X811" t="str">
            <v>Yes</v>
          </cell>
          <cell r="Y811">
            <v>1</v>
          </cell>
          <cell r="Z811" t="str">
            <v>NULL</v>
          </cell>
          <cell r="AB811">
            <v>179</v>
          </cell>
          <cell r="AD811">
            <v>2</v>
          </cell>
          <cell r="AE811" t="str">
            <v>NULL</v>
          </cell>
          <cell r="AF811">
            <v>2</v>
          </cell>
          <cell r="AG811">
            <v>2</v>
          </cell>
          <cell r="AH811" t="str">
            <v>NULL</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Not Applicable</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B812">
            <v>58</v>
          </cell>
          <cell r="AD812">
            <v>4</v>
          </cell>
          <cell r="AE812" t="str">
            <v>NULL</v>
          </cell>
          <cell r="AF812">
            <v>4</v>
          </cell>
          <cell r="AG812">
            <v>4</v>
          </cell>
          <cell r="AH812" t="str">
            <v>NULL</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Yes</v>
          </cell>
          <cell r="Y813" t="str">
            <v>NULL</v>
          </cell>
          <cell r="Z813" t="str">
            <v>NULL</v>
          </cell>
          <cell r="AB813">
            <v>119</v>
          </cell>
          <cell r="AD813">
            <v>2</v>
          </cell>
          <cell r="AE813" t="str">
            <v>NULL</v>
          </cell>
          <cell r="AF813">
            <v>2</v>
          </cell>
          <cell r="AG813">
            <v>2</v>
          </cell>
          <cell r="AH813" t="str">
            <v>NULL</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Yes</v>
          </cell>
          <cell r="Y814" t="str">
            <v>NULL</v>
          </cell>
          <cell r="Z814" t="str">
            <v>NULL</v>
          </cell>
          <cell r="AB814">
            <v>142</v>
          </cell>
          <cell r="AD814">
            <v>3</v>
          </cell>
          <cell r="AE814" t="str">
            <v>NULL</v>
          </cell>
          <cell r="AF814">
            <v>3</v>
          </cell>
          <cell r="AG814">
            <v>3</v>
          </cell>
          <cell r="AH814" t="str">
            <v>NULL</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B815">
            <v>101</v>
          </cell>
          <cell r="AD815">
            <v>3</v>
          </cell>
          <cell r="AE815" t="str">
            <v>NULL</v>
          </cell>
          <cell r="AF815">
            <v>3</v>
          </cell>
          <cell r="AG815">
            <v>3</v>
          </cell>
          <cell r="AH815" t="str">
            <v>NULL</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B816">
            <v>64</v>
          </cell>
          <cell r="AD816">
            <v>3</v>
          </cell>
          <cell r="AE816" t="str">
            <v>NULL</v>
          </cell>
          <cell r="AF816">
            <v>3</v>
          </cell>
          <cell r="AG816">
            <v>3</v>
          </cell>
          <cell r="AH816" t="str">
            <v>NULL</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S5</v>
          </cell>
          <cell r="Q817" t="str">
            <v>NULL</v>
          </cell>
          <cell r="R817">
            <v>3</v>
          </cell>
          <cell r="S817" t="str">
            <v>NULL</v>
          </cell>
          <cell r="T817">
            <v>3</v>
          </cell>
          <cell r="U817">
            <v>3</v>
          </cell>
          <cell r="V817">
            <v>2</v>
          </cell>
          <cell r="W817">
            <v>3</v>
          </cell>
          <cell r="X817" t="str">
            <v>Yes</v>
          </cell>
          <cell r="Y817" t="str">
            <v>NULL</v>
          </cell>
          <cell r="Z817" t="str">
            <v>NULL</v>
          </cell>
          <cell r="AB817">
            <v>468</v>
          </cell>
          <cell r="AD817">
            <v>2</v>
          </cell>
          <cell r="AE817" t="str">
            <v>NULL</v>
          </cell>
          <cell r="AF817">
            <v>2</v>
          </cell>
          <cell r="AG817">
            <v>2</v>
          </cell>
          <cell r="AH817" t="str">
            <v>NULL</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B818">
            <v>184</v>
          </cell>
          <cell r="AD818">
            <v>3</v>
          </cell>
          <cell r="AE818" t="str">
            <v>NULL</v>
          </cell>
          <cell r="AF818">
            <v>3</v>
          </cell>
          <cell r="AG818">
            <v>3</v>
          </cell>
          <cell r="AH818" t="str">
            <v>NULL</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B819">
            <v>205</v>
          </cell>
          <cell r="AD819">
            <v>3</v>
          </cell>
          <cell r="AE819" t="str">
            <v>NULL</v>
          </cell>
          <cell r="AF819">
            <v>3</v>
          </cell>
          <cell r="AG819">
            <v>3</v>
          </cell>
          <cell r="AH819" t="str">
            <v>NULL</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Yes</v>
          </cell>
          <cell r="Y820" t="str">
            <v>NULL</v>
          </cell>
          <cell r="Z820" t="str">
            <v>NULL</v>
          </cell>
          <cell r="AB820">
            <v>113</v>
          </cell>
          <cell r="AD820">
            <v>2</v>
          </cell>
          <cell r="AE820" t="str">
            <v>NULL</v>
          </cell>
          <cell r="AF820">
            <v>2</v>
          </cell>
          <cell r="AG820">
            <v>2</v>
          </cell>
          <cell r="AH820" t="str">
            <v>NULL</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B821">
            <v>337</v>
          </cell>
          <cell r="AD821">
            <v>4</v>
          </cell>
          <cell r="AE821" t="str">
            <v>NULL</v>
          </cell>
          <cell r="AF821">
            <v>4</v>
          </cell>
          <cell r="AG821">
            <v>4</v>
          </cell>
          <cell r="AH821" t="str">
            <v>NULL</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Yes</v>
          </cell>
          <cell r="Y822">
            <v>3</v>
          </cell>
          <cell r="Z822" t="str">
            <v>NULL</v>
          </cell>
          <cell r="AB822">
            <v>289</v>
          </cell>
          <cell r="AD822">
            <v>3</v>
          </cell>
          <cell r="AE822" t="str">
            <v>NULL</v>
          </cell>
          <cell r="AF822">
            <v>3</v>
          </cell>
          <cell r="AG822">
            <v>3</v>
          </cell>
          <cell r="AH822" t="str">
            <v>NULL</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B823">
            <v>205</v>
          </cell>
          <cell r="AD823">
            <v>3</v>
          </cell>
          <cell r="AE823" t="str">
            <v>NULL</v>
          </cell>
          <cell r="AF823">
            <v>3</v>
          </cell>
          <cell r="AG823">
            <v>3</v>
          </cell>
          <cell r="AH823" t="str">
            <v>NULL</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Yes</v>
          </cell>
          <cell r="Y824">
            <v>2</v>
          </cell>
          <cell r="Z824" t="str">
            <v>NULL</v>
          </cell>
          <cell r="AB824">
            <v>199</v>
          </cell>
          <cell r="AD824">
            <v>3</v>
          </cell>
          <cell r="AE824" t="str">
            <v>NULL</v>
          </cell>
          <cell r="AF824">
            <v>3</v>
          </cell>
          <cell r="AG824">
            <v>3</v>
          </cell>
          <cell r="AH824" t="str">
            <v>NULL</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S5</v>
          </cell>
          <cell r="Q825" t="str">
            <v>NULL</v>
          </cell>
          <cell r="R825">
            <v>3</v>
          </cell>
          <cell r="S825" t="str">
            <v>NULL</v>
          </cell>
          <cell r="T825">
            <v>3</v>
          </cell>
          <cell r="U825">
            <v>3</v>
          </cell>
          <cell r="V825">
            <v>3</v>
          </cell>
          <cell r="W825">
            <v>3</v>
          </cell>
          <cell r="X825" t="str">
            <v>Yes</v>
          </cell>
          <cell r="Y825" t="str">
            <v>NULL</v>
          </cell>
          <cell r="Z825" t="str">
            <v>NULL</v>
          </cell>
          <cell r="AB825">
            <v>866</v>
          </cell>
          <cell r="AD825">
            <v>4</v>
          </cell>
          <cell r="AE825" t="str">
            <v>NULL</v>
          </cell>
          <cell r="AF825">
            <v>4</v>
          </cell>
          <cell r="AG825">
            <v>4</v>
          </cell>
          <cell r="AH825" t="str">
            <v>NULL</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Yes</v>
          </cell>
          <cell r="Y826" t="str">
            <v>NULL</v>
          </cell>
          <cell r="Z826" t="str">
            <v>NULL</v>
          </cell>
          <cell r="AB826">
            <v>221</v>
          </cell>
          <cell r="AD826">
            <v>2</v>
          </cell>
          <cell r="AE826" t="str">
            <v>NULL</v>
          </cell>
          <cell r="AF826">
            <v>2</v>
          </cell>
          <cell r="AG826">
            <v>2</v>
          </cell>
          <cell r="AH826" t="str">
            <v>NULL</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Yes</v>
          </cell>
          <cell r="Y827" t="str">
            <v>NULL</v>
          </cell>
          <cell r="Z827" t="str">
            <v>NULL</v>
          </cell>
          <cell r="AB827">
            <v>164</v>
          </cell>
          <cell r="AD827">
            <v>3</v>
          </cell>
          <cell r="AE827" t="str">
            <v>NULL</v>
          </cell>
          <cell r="AF827">
            <v>3</v>
          </cell>
          <cell r="AG827">
            <v>3</v>
          </cell>
          <cell r="AH827" t="str">
            <v>NULL</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Yes</v>
          </cell>
          <cell r="Y828">
            <v>3</v>
          </cell>
          <cell r="Z828" t="str">
            <v>NULL</v>
          </cell>
          <cell r="AB828">
            <v>43</v>
          </cell>
          <cell r="AD828">
            <v>4</v>
          </cell>
          <cell r="AE828" t="str">
            <v>NULL</v>
          </cell>
          <cell r="AF828">
            <v>4</v>
          </cell>
          <cell r="AG828">
            <v>4</v>
          </cell>
          <cell r="AH828" t="str">
            <v>NULL</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Not applicable</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Yes</v>
          </cell>
          <cell r="Y829" t="str">
            <v>NULL</v>
          </cell>
          <cell r="Z829" t="str">
            <v>NULL</v>
          </cell>
          <cell r="AB829">
            <v>55</v>
          </cell>
          <cell r="AD829">
            <v>2</v>
          </cell>
          <cell r="AE829" t="str">
            <v>NULL</v>
          </cell>
          <cell r="AF829">
            <v>2</v>
          </cell>
          <cell r="AG829">
            <v>2</v>
          </cell>
          <cell r="AH829" t="str">
            <v>NULL</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S5</v>
          </cell>
          <cell r="Q830" t="str">
            <v>NULL</v>
          </cell>
          <cell r="R830">
            <v>1</v>
          </cell>
          <cell r="S830" t="str">
            <v>NULL</v>
          </cell>
          <cell r="T830">
            <v>1</v>
          </cell>
          <cell r="U830">
            <v>1</v>
          </cell>
          <cell r="V830">
            <v>1</v>
          </cell>
          <cell r="W830">
            <v>1</v>
          </cell>
          <cell r="X830" t="str">
            <v>Yes</v>
          </cell>
          <cell r="Y830">
            <v>1</v>
          </cell>
          <cell r="Z830" t="str">
            <v>NULL</v>
          </cell>
          <cell r="AB830">
            <v>205</v>
          </cell>
          <cell r="AD830">
            <v>2</v>
          </cell>
          <cell r="AE830" t="str">
            <v>NULL</v>
          </cell>
          <cell r="AF830">
            <v>2</v>
          </cell>
          <cell r="AG830">
            <v>2</v>
          </cell>
          <cell r="AH830" t="str">
            <v>NULL</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Yes</v>
          </cell>
          <cell r="Y831">
            <v>2</v>
          </cell>
          <cell r="Z831" t="str">
            <v>NULL</v>
          </cell>
          <cell r="AB831">
            <v>135</v>
          </cell>
          <cell r="AD831">
            <v>3</v>
          </cell>
          <cell r="AE831" t="str">
            <v>NULL</v>
          </cell>
          <cell r="AF831">
            <v>3</v>
          </cell>
          <cell r="AG831">
            <v>3</v>
          </cell>
          <cell r="AH831" t="str">
            <v>NULL</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Yes</v>
          </cell>
          <cell r="Y832">
            <v>2</v>
          </cell>
          <cell r="Z832" t="str">
            <v>NULL</v>
          </cell>
          <cell r="AB832">
            <v>207</v>
          </cell>
          <cell r="AD832">
            <v>3</v>
          </cell>
          <cell r="AE832" t="str">
            <v>NULL</v>
          </cell>
          <cell r="AF832">
            <v>3</v>
          </cell>
          <cell r="AG832">
            <v>3</v>
          </cell>
          <cell r="AH832" t="str">
            <v>NULL</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Yes</v>
          </cell>
          <cell r="Y833" t="str">
            <v>NULL</v>
          </cell>
          <cell r="Z833">
            <v>3</v>
          </cell>
          <cell r="AB833">
            <v>910</v>
          </cell>
          <cell r="AD833">
            <v>3</v>
          </cell>
          <cell r="AE833" t="str">
            <v>NULL</v>
          </cell>
          <cell r="AF833">
            <v>3</v>
          </cell>
          <cell r="AG833">
            <v>3</v>
          </cell>
          <cell r="AH833" t="str">
            <v>NULL</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Yes</v>
          </cell>
          <cell r="Y834" t="str">
            <v>NULL</v>
          </cell>
          <cell r="Z834" t="str">
            <v>NULL</v>
          </cell>
          <cell r="AB834">
            <v>456</v>
          </cell>
          <cell r="AD834">
            <v>2</v>
          </cell>
          <cell r="AE834" t="str">
            <v>NULL</v>
          </cell>
          <cell r="AF834">
            <v>2</v>
          </cell>
          <cell r="AG834">
            <v>2</v>
          </cell>
          <cell r="AH834" t="str">
            <v>NULL</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Not Applicable</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Yes</v>
          </cell>
          <cell r="Y835" t="str">
            <v>NULL</v>
          </cell>
          <cell r="Z835" t="str">
            <v>NULL</v>
          </cell>
          <cell r="AB835">
            <v>69</v>
          </cell>
          <cell r="AD835">
            <v>2</v>
          </cell>
          <cell r="AE835" t="str">
            <v>NULL</v>
          </cell>
          <cell r="AF835">
            <v>2</v>
          </cell>
          <cell r="AG835">
            <v>2</v>
          </cell>
          <cell r="AH835" t="str">
            <v>NULL</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Yes</v>
          </cell>
          <cell r="Y836">
            <v>2</v>
          </cell>
          <cell r="Z836" t="str">
            <v>NULL</v>
          </cell>
          <cell r="AB836">
            <v>212</v>
          </cell>
          <cell r="AD836">
            <v>3</v>
          </cell>
          <cell r="AE836" t="str">
            <v>NULL</v>
          </cell>
          <cell r="AF836">
            <v>3</v>
          </cell>
          <cell r="AG836">
            <v>3</v>
          </cell>
          <cell r="AH836" t="str">
            <v>NULL</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&amp;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Yes</v>
          </cell>
          <cell r="Y837">
            <v>3</v>
          </cell>
          <cell r="Z837" t="str">
            <v>NULL</v>
          </cell>
          <cell r="AB837">
            <v>451</v>
          </cell>
          <cell r="AD837">
            <v>3</v>
          </cell>
          <cell r="AE837" t="str">
            <v>NULL</v>
          </cell>
          <cell r="AF837">
            <v>3</v>
          </cell>
          <cell r="AG837">
            <v>3</v>
          </cell>
          <cell r="AH837" t="str">
            <v>NULL</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Not Applicable</v>
          </cell>
          <cell r="K838" t="str">
            <v>Not applicable</v>
          </cell>
          <cell r="L838">
            <v>10003959</v>
          </cell>
          <cell r="M838">
            <v>42334</v>
          </cell>
          <cell r="N838">
            <v>42335</v>
          </cell>
          <cell r="O838" t="str">
            <v>Maintained Academy and School Short inspection</v>
          </cell>
          <cell r="P838" t="str">
            <v>Schools - S5</v>
          </cell>
          <cell r="Q838" t="str">
            <v>NULL</v>
          </cell>
          <cell r="R838">
            <v>4</v>
          </cell>
          <cell r="S838" t="str">
            <v>SM</v>
          </cell>
          <cell r="T838">
            <v>4</v>
          </cell>
          <cell r="U838">
            <v>4</v>
          </cell>
          <cell r="V838">
            <v>4</v>
          </cell>
          <cell r="W838">
            <v>4</v>
          </cell>
          <cell r="X838" t="str">
            <v>No</v>
          </cell>
          <cell r="Y838" t="str">
            <v>NULL</v>
          </cell>
          <cell r="Z838" t="str">
            <v>NULL</v>
          </cell>
          <cell r="AB838">
            <v>2</v>
          </cell>
          <cell r="AD838">
            <v>2</v>
          </cell>
          <cell r="AE838" t="str">
            <v>NULL</v>
          </cell>
          <cell r="AF838">
            <v>2</v>
          </cell>
          <cell r="AG838">
            <v>2</v>
          </cell>
          <cell r="AH838" t="str">
            <v>NULL</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Met</v>
          </cell>
          <cell r="Y839" t="str">
            <v>NULL</v>
          </cell>
          <cell r="Z839" t="str">
            <v>NULL</v>
          </cell>
          <cell r="AB839">
            <v>152</v>
          </cell>
          <cell r="AD839">
            <v>1</v>
          </cell>
          <cell r="AE839" t="str">
            <v>NULL</v>
          </cell>
          <cell r="AF839">
            <v>1</v>
          </cell>
          <cell r="AG839">
            <v>1</v>
          </cell>
          <cell r="AH839" t="str">
            <v>NULL</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Yes</v>
          </cell>
          <cell r="Y840">
            <v>2</v>
          </cell>
          <cell r="Z840" t="str">
            <v>NULL</v>
          </cell>
          <cell r="AB840">
            <v>416</v>
          </cell>
          <cell r="AD840">
            <v>3</v>
          </cell>
          <cell r="AE840" t="str">
            <v>NULL</v>
          </cell>
          <cell r="AF840">
            <v>3</v>
          </cell>
          <cell r="AG840">
            <v>3</v>
          </cell>
          <cell r="AH840" t="str">
            <v>NULL</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Yes</v>
          </cell>
          <cell r="Y841">
            <v>3</v>
          </cell>
          <cell r="Z841" t="str">
            <v>NULL</v>
          </cell>
          <cell r="AB841">
            <v>715</v>
          </cell>
          <cell r="AD841">
            <v>3</v>
          </cell>
          <cell r="AE841" t="str">
            <v>NULL</v>
          </cell>
          <cell r="AF841">
            <v>3</v>
          </cell>
          <cell r="AG841">
            <v>3</v>
          </cell>
          <cell r="AH841" t="str">
            <v>NULL</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Yes</v>
          </cell>
          <cell r="Y842">
            <v>3</v>
          </cell>
          <cell r="Z842" t="str">
            <v>NULL</v>
          </cell>
          <cell r="AB842">
            <v>201</v>
          </cell>
          <cell r="AD842">
            <v>3</v>
          </cell>
          <cell r="AE842" t="str">
            <v>NULL</v>
          </cell>
          <cell r="AF842">
            <v>3</v>
          </cell>
          <cell r="AG842">
            <v>3</v>
          </cell>
          <cell r="AH842" t="str">
            <v>NULL</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Not Applicable</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Yes</v>
          </cell>
          <cell r="Y843" t="str">
            <v>NULL</v>
          </cell>
          <cell r="Z843" t="str">
            <v>NULL</v>
          </cell>
          <cell r="AB843">
            <v>28</v>
          </cell>
          <cell r="AD843">
            <v>2</v>
          </cell>
          <cell r="AE843" t="str">
            <v>NULL</v>
          </cell>
          <cell r="AF843">
            <v>2</v>
          </cell>
          <cell r="AG843">
            <v>2</v>
          </cell>
          <cell r="AH843" t="str">
            <v>NULL</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Not Applicable</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B844">
            <v>50</v>
          </cell>
          <cell r="AD844">
            <v>4</v>
          </cell>
          <cell r="AE844" t="str">
            <v>NULL</v>
          </cell>
          <cell r="AF844">
            <v>4</v>
          </cell>
          <cell r="AG844">
            <v>4</v>
          </cell>
          <cell r="AH844" t="str">
            <v>NULL</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Not Applicable</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Yes</v>
          </cell>
          <cell r="Y845" t="str">
            <v>NULL</v>
          </cell>
          <cell r="Z845" t="str">
            <v>NULL</v>
          </cell>
          <cell r="AB845">
            <v>93</v>
          </cell>
          <cell r="AD845">
            <v>2</v>
          </cell>
          <cell r="AE845" t="str">
            <v>NULL</v>
          </cell>
          <cell r="AF845">
            <v>2</v>
          </cell>
          <cell r="AG845">
            <v>2</v>
          </cell>
          <cell r="AH845" t="str">
            <v>NULL</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&amp;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Yes</v>
          </cell>
          <cell r="Y846" t="str">
            <v>NULL</v>
          </cell>
          <cell r="Z846" t="str">
            <v>NULL</v>
          </cell>
          <cell r="AB846">
            <v>486</v>
          </cell>
          <cell r="AD846">
            <v>2</v>
          </cell>
          <cell r="AE846" t="str">
            <v>NULL</v>
          </cell>
          <cell r="AF846">
            <v>1</v>
          </cell>
          <cell r="AG846">
            <v>2</v>
          </cell>
          <cell r="AH846" t="str">
            <v>NULL</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Yes</v>
          </cell>
          <cell r="Y847" t="str">
            <v>NULL</v>
          </cell>
          <cell r="Z847" t="str">
            <v>NULL</v>
          </cell>
          <cell r="AB847">
            <v>349</v>
          </cell>
          <cell r="AD847">
            <v>2</v>
          </cell>
          <cell r="AE847" t="str">
            <v>NULL</v>
          </cell>
          <cell r="AF847">
            <v>2</v>
          </cell>
          <cell r="AG847">
            <v>2</v>
          </cell>
          <cell r="AH847" t="str">
            <v>NULL</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Yes</v>
          </cell>
          <cell r="Y848">
            <v>2</v>
          </cell>
          <cell r="Z848" t="str">
            <v>NULL</v>
          </cell>
          <cell r="AB848">
            <v>363</v>
          </cell>
          <cell r="AD848">
            <v>3</v>
          </cell>
          <cell r="AE848" t="str">
            <v>NULL</v>
          </cell>
          <cell r="AF848">
            <v>3</v>
          </cell>
          <cell r="AG848">
            <v>3</v>
          </cell>
          <cell r="AH848" t="str">
            <v>NULL</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B849">
            <v>396</v>
          </cell>
          <cell r="AD849">
            <v>4</v>
          </cell>
          <cell r="AE849" t="str">
            <v>NULL</v>
          </cell>
          <cell r="AF849">
            <v>3</v>
          </cell>
          <cell r="AG849">
            <v>3</v>
          </cell>
          <cell r="AH849" t="str">
            <v>NULL</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B850">
            <v>434</v>
          </cell>
          <cell r="AD850">
            <v>3</v>
          </cell>
          <cell r="AE850" t="str">
            <v>NULL</v>
          </cell>
          <cell r="AF850">
            <v>3</v>
          </cell>
          <cell r="AG850">
            <v>3</v>
          </cell>
          <cell r="AH850" t="str">
            <v>NULL</v>
          </cell>
          <cell r="AI850">
            <v>3</v>
          </cell>
          <cell r="AJ850" t="str">
            <v>NULL</v>
          </cell>
          <cell r="AK850">
            <v>2</v>
          </cell>
          <cell r="AL850">
            <v>9</v>
          </cell>
        </row>
        <row r="851">
          <cell r="A851">
            <v>131522</v>
          </cell>
          <cell r="B851">
            <v>8012023</v>
          </cell>
          <cell r="C851" t="str">
            <v>Hillcrest Primary School</v>
          </cell>
          <cell r="D851" t="str">
            <v>South West</v>
          </cell>
          <cell r="E851" t="str">
            <v>South West</v>
          </cell>
          <cell r="F851" t="str">
            <v>Bristol</v>
          </cell>
          <cell r="G851" t="str">
            <v>Bristol South</v>
          </cell>
          <cell r="H851" t="str">
            <v>BS4 3DE</v>
          </cell>
          <cell r="I851" t="str">
            <v>Community School</v>
          </cell>
          <cell r="J851" t="str">
            <v>Primary</v>
          </cell>
          <cell r="K851" t="str">
            <v>Does not have a sixth form</v>
          </cell>
          <cell r="L851">
            <v>10005811</v>
          </cell>
          <cell r="M851">
            <v>42261</v>
          </cell>
          <cell r="N851">
            <v>42261</v>
          </cell>
          <cell r="O851" t="str">
            <v>Requires Improvement monitoring Visit 1</v>
          </cell>
          <cell r="P851" t="str">
            <v>Schools - S8</v>
          </cell>
          <cell r="Q851" t="str">
            <v>NULL</v>
          </cell>
          <cell r="R851" t="str">
            <v>NULL</v>
          </cell>
          <cell r="S851" t="str">
            <v>NULL</v>
          </cell>
          <cell r="T851" t="str">
            <v>NULL</v>
          </cell>
          <cell r="U851" t="str">
            <v>NULL</v>
          </cell>
          <cell r="V851" t="str">
            <v>NULL</v>
          </cell>
          <cell r="W851" t="str">
            <v>NULL</v>
          </cell>
          <cell r="X851" t="str">
            <v>NULL</v>
          </cell>
          <cell r="Y851" t="str">
            <v>NULL</v>
          </cell>
          <cell r="Z851" t="str">
            <v>NULL</v>
          </cell>
          <cell r="AB851">
            <v>403</v>
          </cell>
          <cell r="AD851">
            <v>3</v>
          </cell>
          <cell r="AE851" t="str">
            <v>NULL</v>
          </cell>
          <cell r="AF851">
            <v>3</v>
          </cell>
          <cell r="AG851">
            <v>3</v>
          </cell>
          <cell r="AH851" t="str">
            <v>NULL</v>
          </cell>
          <cell r="AI851">
            <v>3</v>
          </cell>
          <cell r="AJ851" t="str">
            <v>NULL</v>
          </cell>
          <cell r="AK851">
            <v>3</v>
          </cell>
          <cell r="AL851">
            <v>9</v>
          </cell>
        </row>
        <row r="852">
          <cell r="A852">
            <v>131526</v>
          </cell>
          <cell r="B852">
            <v>3847056</v>
          </cell>
          <cell r="C852" t="str">
            <v>High Well School</v>
          </cell>
          <cell r="D852" t="str">
            <v>Yorkshire and the Humber</v>
          </cell>
          <cell r="E852" t="str">
            <v>North East, Yorkshire &amp; Humber</v>
          </cell>
          <cell r="F852" t="str">
            <v>Wakefield</v>
          </cell>
          <cell r="G852" t="str">
            <v>Normanton, Pontefract and Castleford</v>
          </cell>
          <cell r="H852" t="str">
            <v>WF8 2DD</v>
          </cell>
          <cell r="I852" t="str">
            <v>Community Special School</v>
          </cell>
          <cell r="J852" t="str">
            <v>Not Applicable</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B852">
            <v>45</v>
          </cell>
          <cell r="AD852">
            <v>3</v>
          </cell>
          <cell r="AE852" t="str">
            <v>NULL</v>
          </cell>
          <cell r="AF852">
            <v>3</v>
          </cell>
          <cell r="AG852">
            <v>3</v>
          </cell>
          <cell r="AH852" t="str">
            <v>NULL</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Not Applicable</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Yes</v>
          </cell>
          <cell r="Y853" t="str">
            <v>NULL</v>
          </cell>
          <cell r="Z853" t="str">
            <v>NULL</v>
          </cell>
          <cell r="AB853">
            <v>21</v>
          </cell>
          <cell r="AD853">
            <v>2</v>
          </cell>
          <cell r="AE853" t="str">
            <v>NULL</v>
          </cell>
          <cell r="AF853">
            <v>2</v>
          </cell>
          <cell r="AG853">
            <v>2</v>
          </cell>
          <cell r="AH853" t="str">
            <v>NULL</v>
          </cell>
          <cell r="AI853">
            <v>2</v>
          </cell>
          <cell r="AJ853" t="str">
            <v>NULL</v>
          </cell>
          <cell r="AK853" t="str">
            <v>NULL</v>
          </cell>
          <cell r="AL853" t="str">
            <v>NULL</v>
          </cell>
        </row>
        <row r="854">
          <cell r="A854">
            <v>131644</v>
          </cell>
          <cell r="B854">
            <v>8073396</v>
          </cell>
          <cell r="C854" t="str">
            <v>Chaloner Primary School</v>
          </cell>
          <cell r="D854" t="str">
            <v>North East</v>
          </cell>
          <cell r="E854" t="str">
            <v>North East, Yorkshire &amp;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Yes</v>
          </cell>
          <cell r="Y854" t="str">
            <v>NULL</v>
          </cell>
          <cell r="Z854" t="str">
            <v>NULL</v>
          </cell>
          <cell r="AB854">
            <v>237</v>
          </cell>
          <cell r="AD854">
            <v>2</v>
          </cell>
          <cell r="AE854" t="str">
            <v>NULL</v>
          </cell>
          <cell r="AF854">
            <v>2</v>
          </cell>
          <cell r="AG854">
            <v>2</v>
          </cell>
          <cell r="AH854" t="str">
            <v>NULL</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B855">
            <v>155</v>
          </cell>
          <cell r="AD855">
            <v>3</v>
          </cell>
          <cell r="AE855" t="str">
            <v>NULL</v>
          </cell>
          <cell r="AF855">
            <v>3</v>
          </cell>
          <cell r="AG855">
            <v>3</v>
          </cell>
          <cell r="AH855" t="str">
            <v>NULL</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Not Applicable</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B856">
            <v>55</v>
          </cell>
          <cell r="AD856">
            <v>4</v>
          </cell>
          <cell r="AE856" t="str">
            <v>NULL</v>
          </cell>
          <cell r="AF856">
            <v>4</v>
          </cell>
          <cell r="AG856">
            <v>3</v>
          </cell>
          <cell r="AH856" t="str">
            <v>NULL</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&amp;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Yes</v>
          </cell>
          <cell r="Y857" t="str">
            <v>NULL</v>
          </cell>
          <cell r="Z857">
            <v>3</v>
          </cell>
          <cell r="AB857">
            <v>898</v>
          </cell>
          <cell r="AD857">
            <v>4</v>
          </cell>
          <cell r="AE857" t="str">
            <v>NULL</v>
          </cell>
          <cell r="AF857">
            <v>4</v>
          </cell>
          <cell r="AG857">
            <v>4</v>
          </cell>
          <cell r="AH857" t="str">
            <v>NULL</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Yes</v>
          </cell>
          <cell r="Y858" t="str">
            <v>NULL</v>
          </cell>
          <cell r="Z858" t="str">
            <v>NULL</v>
          </cell>
          <cell r="AB858">
            <v>235</v>
          </cell>
          <cell r="AD858">
            <v>2</v>
          </cell>
          <cell r="AE858" t="str">
            <v>NULL</v>
          </cell>
          <cell r="AF858">
            <v>2</v>
          </cell>
          <cell r="AG858">
            <v>2</v>
          </cell>
          <cell r="AH858" t="str">
            <v>NULL</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Not Applicable</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Yes</v>
          </cell>
          <cell r="Y859" t="str">
            <v>NULL</v>
          </cell>
          <cell r="Z859" t="str">
            <v>NULL</v>
          </cell>
          <cell r="AB859">
            <v>12</v>
          </cell>
          <cell r="AD859">
            <v>2</v>
          </cell>
          <cell r="AE859" t="str">
            <v>NULL</v>
          </cell>
          <cell r="AF859">
            <v>2</v>
          </cell>
          <cell r="AG859">
            <v>2</v>
          </cell>
          <cell r="AH859" t="str">
            <v>NULL</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B860">
            <v>183</v>
          </cell>
          <cell r="AD860">
            <v>4</v>
          </cell>
          <cell r="AE860" t="str">
            <v>NULL</v>
          </cell>
          <cell r="AF860">
            <v>4</v>
          </cell>
          <cell r="AG860">
            <v>4</v>
          </cell>
          <cell r="AH860" t="str">
            <v>NULL</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Yes</v>
          </cell>
          <cell r="Y861">
            <v>2</v>
          </cell>
          <cell r="Z861" t="str">
            <v>NULL</v>
          </cell>
          <cell r="AB861">
            <v>564</v>
          </cell>
          <cell r="AD861">
            <v>3</v>
          </cell>
          <cell r="AE861" t="str">
            <v>NULL</v>
          </cell>
          <cell r="AF861">
            <v>3</v>
          </cell>
          <cell r="AG861">
            <v>3</v>
          </cell>
          <cell r="AH861" t="str">
            <v>NULL</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B862">
            <v>715</v>
          </cell>
          <cell r="AD862">
            <v>4</v>
          </cell>
          <cell r="AE862" t="str">
            <v>NULL</v>
          </cell>
          <cell r="AF862">
            <v>4</v>
          </cell>
          <cell r="AG862">
            <v>4</v>
          </cell>
          <cell r="AH862" t="str">
            <v>NULL</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Yes</v>
          </cell>
          <cell r="Y863" t="str">
            <v>NULL</v>
          </cell>
          <cell r="Z863" t="str">
            <v>NULL</v>
          </cell>
          <cell r="AB863">
            <v>635</v>
          </cell>
          <cell r="AD863">
            <v>2</v>
          </cell>
          <cell r="AE863" t="str">
            <v>NULL</v>
          </cell>
          <cell r="AF863">
            <v>2</v>
          </cell>
          <cell r="AG863">
            <v>2</v>
          </cell>
          <cell r="AH863" t="str">
            <v>NULL</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&amp;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S5</v>
          </cell>
          <cell r="Q864" t="str">
            <v>NULL</v>
          </cell>
          <cell r="R864">
            <v>4</v>
          </cell>
          <cell r="S864" t="str">
            <v>SM</v>
          </cell>
          <cell r="T864">
            <v>4</v>
          </cell>
          <cell r="U864">
            <v>4</v>
          </cell>
          <cell r="V864">
            <v>4</v>
          </cell>
          <cell r="W864">
            <v>4</v>
          </cell>
          <cell r="X864" t="str">
            <v>No</v>
          </cell>
          <cell r="Y864" t="str">
            <v>NULL</v>
          </cell>
          <cell r="Z864">
            <v>4</v>
          </cell>
          <cell r="AB864">
            <v>1016</v>
          </cell>
          <cell r="AD864">
            <v>2</v>
          </cell>
          <cell r="AE864" t="str">
            <v>NULL</v>
          </cell>
          <cell r="AF864">
            <v>2</v>
          </cell>
          <cell r="AG864">
            <v>2</v>
          </cell>
          <cell r="AH864" t="str">
            <v>NULL</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Not Applicable</v>
          </cell>
          <cell r="K865" t="str">
            <v>Has a sixth form</v>
          </cell>
          <cell r="L865">
            <v>10004093</v>
          </cell>
          <cell r="M865">
            <v>42332</v>
          </cell>
          <cell r="N865">
            <v>42333</v>
          </cell>
          <cell r="O865" t="str">
            <v>Schools into Special Measures Visit 4</v>
          </cell>
          <cell r="P865" t="str">
            <v>Schools - S5</v>
          </cell>
          <cell r="Q865" t="str">
            <v>NULL</v>
          </cell>
          <cell r="R865">
            <v>2</v>
          </cell>
          <cell r="S865" t="str">
            <v>NULL</v>
          </cell>
          <cell r="T865">
            <v>2</v>
          </cell>
          <cell r="U865">
            <v>2</v>
          </cell>
          <cell r="V865">
            <v>2</v>
          </cell>
          <cell r="W865">
            <v>2</v>
          </cell>
          <cell r="X865" t="str">
            <v>Yes</v>
          </cell>
          <cell r="Y865">
            <v>2</v>
          </cell>
          <cell r="Z865">
            <v>2</v>
          </cell>
          <cell r="AB865">
            <v>46</v>
          </cell>
          <cell r="AD865">
            <v>4</v>
          </cell>
          <cell r="AE865" t="str">
            <v>NULL</v>
          </cell>
          <cell r="AF865">
            <v>4</v>
          </cell>
          <cell r="AG865">
            <v>3</v>
          </cell>
          <cell r="AH865" t="str">
            <v>NULL</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6DN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S5</v>
          </cell>
          <cell r="Q866" t="str">
            <v>NULL</v>
          </cell>
          <cell r="R866">
            <v>3</v>
          </cell>
          <cell r="S866" t="str">
            <v>NULL</v>
          </cell>
          <cell r="T866">
            <v>3</v>
          </cell>
          <cell r="U866">
            <v>3</v>
          </cell>
          <cell r="V866">
            <v>2</v>
          </cell>
          <cell r="W866">
            <v>3</v>
          </cell>
          <cell r="X866" t="str">
            <v>Yes</v>
          </cell>
          <cell r="Y866" t="str">
            <v>NULL</v>
          </cell>
          <cell r="Z866">
            <v>2</v>
          </cell>
          <cell r="AB866">
            <v>781</v>
          </cell>
          <cell r="AD866">
            <v>2</v>
          </cell>
          <cell r="AE866" t="str">
            <v>NULL</v>
          </cell>
          <cell r="AF866">
            <v>2</v>
          </cell>
          <cell r="AG866">
            <v>2</v>
          </cell>
          <cell r="AH866" t="str">
            <v>NULL</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Not Applicable</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B867">
            <v>36</v>
          </cell>
          <cell r="AD867">
            <v>3</v>
          </cell>
          <cell r="AE867" t="str">
            <v>NULL</v>
          </cell>
          <cell r="AF867">
            <v>3</v>
          </cell>
          <cell r="AG867">
            <v>3</v>
          </cell>
          <cell r="AH867" t="str">
            <v>NULL</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B868">
            <v>256</v>
          </cell>
          <cell r="AD868">
            <v>3</v>
          </cell>
          <cell r="AE868" t="str">
            <v>NULL</v>
          </cell>
          <cell r="AF868">
            <v>3</v>
          </cell>
          <cell r="AG868">
            <v>3</v>
          </cell>
          <cell r="AH868" t="str">
            <v>NULL</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Yes</v>
          </cell>
          <cell r="Y869">
            <v>2</v>
          </cell>
          <cell r="Z869" t="str">
            <v>NULL</v>
          </cell>
          <cell r="AB869">
            <v>509</v>
          </cell>
          <cell r="AD869">
            <v>3</v>
          </cell>
          <cell r="AE869" t="str">
            <v>NULL</v>
          </cell>
          <cell r="AF869">
            <v>3</v>
          </cell>
          <cell r="AG869">
            <v>3</v>
          </cell>
          <cell r="AH869" t="str">
            <v>NULL</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B870">
            <v>467</v>
          </cell>
          <cell r="AD870">
            <v>3</v>
          </cell>
          <cell r="AE870" t="str">
            <v>NULL</v>
          </cell>
          <cell r="AF870">
            <v>3</v>
          </cell>
          <cell r="AG870">
            <v>3</v>
          </cell>
          <cell r="AH870" t="str">
            <v>NULL</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Not Applicable</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Met</v>
          </cell>
          <cell r="Y871" t="str">
            <v>NULL</v>
          </cell>
          <cell r="Z871" t="str">
            <v>NULL</v>
          </cell>
          <cell r="AB871">
            <v>67</v>
          </cell>
          <cell r="AD871">
            <v>1</v>
          </cell>
          <cell r="AE871" t="str">
            <v>NULL</v>
          </cell>
          <cell r="AF871">
            <v>2</v>
          </cell>
          <cell r="AG871">
            <v>1</v>
          </cell>
          <cell r="AH871" t="str">
            <v>NULL</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B872">
            <v>222</v>
          </cell>
          <cell r="AD872">
            <v>4</v>
          </cell>
          <cell r="AE872" t="str">
            <v>NULL</v>
          </cell>
          <cell r="AF872">
            <v>4</v>
          </cell>
          <cell r="AG872">
            <v>4</v>
          </cell>
          <cell r="AH872" t="str">
            <v>NULL</v>
          </cell>
          <cell r="AI872">
            <v>4</v>
          </cell>
          <cell r="AJ872" t="str">
            <v>NULL</v>
          </cell>
          <cell r="AK872">
            <v>4</v>
          </cell>
          <cell r="AL872">
            <v>9</v>
          </cell>
        </row>
        <row r="873">
          <cell r="A873">
            <v>132405</v>
          </cell>
        </row>
        <row r="874">
          <cell r="A874">
            <v>132414</v>
          </cell>
        </row>
        <row r="875">
          <cell r="A875">
            <v>132415</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B876">
            <v>594</v>
          </cell>
          <cell r="AD876">
            <v>4</v>
          </cell>
          <cell r="AE876" t="str">
            <v>NULL</v>
          </cell>
          <cell r="AF876">
            <v>4</v>
          </cell>
          <cell r="AG876">
            <v>4</v>
          </cell>
          <cell r="AH876" t="str">
            <v>NULL</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Yes</v>
          </cell>
          <cell r="Y877">
            <v>3</v>
          </cell>
          <cell r="Z877" t="str">
            <v>NULL</v>
          </cell>
          <cell r="AB877">
            <v>319</v>
          </cell>
          <cell r="AD877">
            <v>4</v>
          </cell>
          <cell r="AE877" t="str">
            <v>NULL</v>
          </cell>
          <cell r="AF877">
            <v>4</v>
          </cell>
          <cell r="AG877">
            <v>4</v>
          </cell>
          <cell r="AH877" t="str">
            <v>NULL</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Met</v>
          </cell>
          <cell r="Y878" t="str">
            <v>NULL</v>
          </cell>
          <cell r="Z878" t="str">
            <v>NULL</v>
          </cell>
          <cell r="AB878">
            <v>982</v>
          </cell>
          <cell r="AD878">
            <v>1</v>
          </cell>
          <cell r="AE878" t="str">
            <v>NULL</v>
          </cell>
          <cell r="AF878">
            <v>2</v>
          </cell>
          <cell r="AG878">
            <v>2</v>
          </cell>
          <cell r="AH878" t="str">
            <v>NULL</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Yes</v>
          </cell>
          <cell r="Y879" t="str">
            <v>NULL</v>
          </cell>
          <cell r="Z879" t="str">
            <v>NULL</v>
          </cell>
          <cell r="AB879">
            <v>457</v>
          </cell>
          <cell r="AD879">
            <v>2</v>
          </cell>
          <cell r="AE879" t="str">
            <v>NULL</v>
          </cell>
          <cell r="AF879">
            <v>2</v>
          </cell>
          <cell r="AG879">
            <v>2</v>
          </cell>
          <cell r="AH879" t="str">
            <v>NULL</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All Through</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Yes</v>
          </cell>
          <cell r="Y880">
            <v>3</v>
          </cell>
          <cell r="Z880" t="str">
            <v>NULL</v>
          </cell>
          <cell r="AB880">
            <v>767</v>
          </cell>
          <cell r="AD880">
            <v>4</v>
          </cell>
          <cell r="AE880" t="str">
            <v>NULL</v>
          </cell>
          <cell r="AF880">
            <v>4</v>
          </cell>
          <cell r="AG880">
            <v>4</v>
          </cell>
          <cell r="AH880" t="str">
            <v>NULL</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&amp;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No</v>
          </cell>
          <cell r="Y881">
            <v>2</v>
          </cell>
          <cell r="Z881" t="str">
            <v>NULL</v>
          </cell>
          <cell r="AB881">
            <v>521</v>
          </cell>
          <cell r="AD881">
            <v>3</v>
          </cell>
          <cell r="AE881" t="str">
            <v>NULL</v>
          </cell>
          <cell r="AF881">
            <v>3</v>
          </cell>
          <cell r="AG881">
            <v>3</v>
          </cell>
          <cell r="AH881" t="str">
            <v>NULL</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&amp; Humber</v>
          </cell>
          <cell r="F882" t="str">
            <v>Wakefield</v>
          </cell>
          <cell r="G882" t="str">
            <v>Normanton, Pontefract and Castleford</v>
          </cell>
          <cell r="H882" t="str">
            <v>WF10 3QJ</v>
          </cell>
          <cell r="I882" t="str">
            <v>Community Special School</v>
          </cell>
          <cell r="J882" t="str">
            <v>Not Applicable</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B882">
            <v>62</v>
          </cell>
          <cell r="AD882">
            <v>4</v>
          </cell>
          <cell r="AE882" t="str">
            <v>NULL</v>
          </cell>
          <cell r="AF882">
            <v>4</v>
          </cell>
          <cell r="AG882">
            <v>4</v>
          </cell>
          <cell r="AH882" t="str">
            <v>NULL</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Not Applicable</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B883">
            <v>20</v>
          </cell>
          <cell r="AD883">
            <v>4</v>
          </cell>
          <cell r="AE883" t="str">
            <v>NULL</v>
          </cell>
          <cell r="AF883">
            <v>4</v>
          </cell>
          <cell r="AG883">
            <v>4</v>
          </cell>
          <cell r="AH883" t="str">
            <v>NULL</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S5</v>
          </cell>
          <cell r="Q884" t="str">
            <v>NULL</v>
          </cell>
          <cell r="R884">
            <v>2</v>
          </cell>
          <cell r="S884" t="str">
            <v>NULL</v>
          </cell>
          <cell r="T884">
            <v>2</v>
          </cell>
          <cell r="U884">
            <v>2</v>
          </cell>
          <cell r="V884">
            <v>2</v>
          </cell>
          <cell r="W884">
            <v>2</v>
          </cell>
          <cell r="X884" t="str">
            <v>Yes</v>
          </cell>
          <cell r="Y884" t="str">
            <v>NULL</v>
          </cell>
          <cell r="Z884">
            <v>2</v>
          </cell>
          <cell r="AB884">
            <v>1128</v>
          </cell>
          <cell r="AD884">
            <v>2</v>
          </cell>
          <cell r="AE884" t="str">
            <v>NULL</v>
          </cell>
          <cell r="AF884">
            <v>2</v>
          </cell>
          <cell r="AG884">
            <v>2</v>
          </cell>
          <cell r="AH884" t="str">
            <v>NULL</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Not Applicable</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B885">
            <v>61</v>
          </cell>
          <cell r="AD885">
            <v>4</v>
          </cell>
          <cell r="AE885" t="str">
            <v>NULL</v>
          </cell>
          <cell r="AF885">
            <v>4</v>
          </cell>
          <cell r="AG885">
            <v>4</v>
          </cell>
          <cell r="AH885" t="str">
            <v>NULL</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&amp;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B886">
            <v>293</v>
          </cell>
          <cell r="AD886">
            <v>4</v>
          </cell>
          <cell r="AE886" t="str">
            <v>NULL</v>
          </cell>
          <cell r="AF886">
            <v>4</v>
          </cell>
          <cell r="AG886">
            <v>4</v>
          </cell>
          <cell r="AH886" t="str">
            <v>NULL</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S5</v>
          </cell>
          <cell r="Q887" t="str">
            <v>NULL</v>
          </cell>
          <cell r="R887">
            <v>4</v>
          </cell>
          <cell r="S887" t="str">
            <v>SM</v>
          </cell>
          <cell r="T887">
            <v>4</v>
          </cell>
          <cell r="U887">
            <v>4</v>
          </cell>
          <cell r="V887">
            <v>3</v>
          </cell>
          <cell r="W887">
            <v>4</v>
          </cell>
          <cell r="X887" t="str">
            <v>Yes</v>
          </cell>
          <cell r="Y887">
            <v>4</v>
          </cell>
          <cell r="Z887" t="str">
            <v>NULL</v>
          </cell>
          <cell r="AB887">
            <v>287</v>
          </cell>
          <cell r="AD887">
            <v>2</v>
          </cell>
          <cell r="AE887" t="str">
            <v>NULL</v>
          </cell>
          <cell r="AF887">
            <v>2</v>
          </cell>
          <cell r="AG887">
            <v>2</v>
          </cell>
          <cell r="AH887" t="str">
            <v>NULL</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&amp;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Yes</v>
          </cell>
          <cell r="Y888">
            <v>4</v>
          </cell>
          <cell r="Z888">
            <v>0</v>
          </cell>
          <cell r="AB888">
            <v>533</v>
          </cell>
          <cell r="AD888">
            <v>3</v>
          </cell>
          <cell r="AE888" t="str">
            <v>NULL</v>
          </cell>
          <cell r="AF888">
            <v>3</v>
          </cell>
          <cell r="AG888">
            <v>3</v>
          </cell>
          <cell r="AH888" t="str">
            <v>NULL</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Yes</v>
          </cell>
          <cell r="Y889" t="str">
            <v>NULL</v>
          </cell>
          <cell r="Z889" t="str">
            <v>NULL</v>
          </cell>
          <cell r="AB889">
            <v>412</v>
          </cell>
          <cell r="AD889">
            <v>3</v>
          </cell>
          <cell r="AE889" t="str">
            <v>NULL</v>
          </cell>
          <cell r="AF889">
            <v>3</v>
          </cell>
          <cell r="AG889">
            <v>3</v>
          </cell>
          <cell r="AH889" t="str">
            <v>NULL</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B890">
            <v>671</v>
          </cell>
          <cell r="AD890">
            <v>3</v>
          </cell>
          <cell r="AE890" t="str">
            <v>NULL</v>
          </cell>
          <cell r="AF890">
            <v>3</v>
          </cell>
          <cell r="AG890">
            <v>3</v>
          </cell>
          <cell r="AH890" t="str">
            <v>NULL</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Not Applicable</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B891">
            <v>104</v>
          </cell>
          <cell r="AD891">
            <v>4</v>
          </cell>
          <cell r="AE891" t="str">
            <v>NULL</v>
          </cell>
          <cell r="AF891">
            <v>4</v>
          </cell>
          <cell r="AG891">
            <v>4</v>
          </cell>
          <cell r="AH891" t="str">
            <v>NULL</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&amp;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Yes</v>
          </cell>
          <cell r="Y892">
            <v>2</v>
          </cell>
          <cell r="Z892" t="str">
            <v>NULL</v>
          </cell>
          <cell r="AB892">
            <v>673</v>
          </cell>
          <cell r="AD892">
            <v>3</v>
          </cell>
          <cell r="AE892" t="str">
            <v>NULL</v>
          </cell>
          <cell r="AF892">
            <v>3</v>
          </cell>
          <cell r="AG892">
            <v>3</v>
          </cell>
          <cell r="AH892" t="str">
            <v>NULL</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B893">
            <v>709</v>
          </cell>
          <cell r="AD893">
            <v>4</v>
          </cell>
          <cell r="AE893" t="str">
            <v>NULL</v>
          </cell>
          <cell r="AF893">
            <v>4</v>
          </cell>
          <cell r="AG893">
            <v>4</v>
          </cell>
          <cell r="AH893" t="str">
            <v>NULL</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Not Applicable</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Yes</v>
          </cell>
          <cell r="Y894" t="str">
            <v>NULL</v>
          </cell>
          <cell r="Z894" t="str">
            <v>NULL</v>
          </cell>
          <cell r="AB894">
            <v>18</v>
          </cell>
          <cell r="AD894">
            <v>2</v>
          </cell>
          <cell r="AE894" t="str">
            <v>NULL</v>
          </cell>
          <cell r="AF894">
            <v>2</v>
          </cell>
          <cell r="AG894">
            <v>2</v>
          </cell>
          <cell r="AH894" t="str">
            <v>NULL</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&amp;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B895">
            <v>505</v>
          </cell>
          <cell r="AD895">
            <v>3</v>
          </cell>
          <cell r="AE895" t="str">
            <v>NULL</v>
          </cell>
          <cell r="AF895">
            <v>3</v>
          </cell>
          <cell r="AG895">
            <v>3</v>
          </cell>
          <cell r="AH895" t="str">
            <v>NULL</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Met</v>
          </cell>
          <cell r="Y896" t="str">
            <v>NULL</v>
          </cell>
          <cell r="Z896" t="str">
            <v>NULL</v>
          </cell>
          <cell r="AB896">
            <v>687</v>
          </cell>
          <cell r="AD896">
            <v>2</v>
          </cell>
          <cell r="AE896" t="str">
            <v>NULL</v>
          </cell>
          <cell r="AF896">
            <v>2</v>
          </cell>
          <cell r="AG896">
            <v>2</v>
          </cell>
          <cell r="AH896" t="str">
            <v>NULL</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&amp; Humber</v>
          </cell>
          <cell r="F897" t="str">
            <v>Bradford</v>
          </cell>
          <cell r="G897" t="str">
            <v>Bradford East</v>
          </cell>
          <cell r="H897" t="str">
            <v>BD4 7EB</v>
          </cell>
          <cell r="I897" t="str">
            <v>Pupil Referral Unit</v>
          </cell>
          <cell r="J897" t="str">
            <v>Not Applicable</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Yes</v>
          </cell>
          <cell r="Y897" t="str">
            <v>NULL</v>
          </cell>
          <cell r="Z897" t="str">
            <v>NULL</v>
          </cell>
          <cell r="AB897">
            <v>4</v>
          </cell>
          <cell r="AD897">
            <v>4</v>
          </cell>
          <cell r="AE897" t="str">
            <v>NULL</v>
          </cell>
          <cell r="AF897">
            <v>4</v>
          </cell>
          <cell r="AG897">
            <v>4</v>
          </cell>
          <cell r="AH897" t="str">
            <v>NULL</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Not Applicable</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Yes</v>
          </cell>
          <cell r="Y898" t="str">
            <v>NULL</v>
          </cell>
          <cell r="Z898" t="str">
            <v>NULL</v>
          </cell>
          <cell r="AB898">
            <v>50</v>
          </cell>
          <cell r="AD898">
            <v>2</v>
          </cell>
          <cell r="AE898" t="str">
            <v>NULL</v>
          </cell>
          <cell r="AF898">
            <v>2</v>
          </cell>
          <cell r="AG898">
            <v>2</v>
          </cell>
          <cell r="AH898" t="str">
            <v>NULL</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B899">
            <v>473</v>
          </cell>
          <cell r="AD899">
            <v>3</v>
          </cell>
          <cell r="AE899" t="str">
            <v>NULL</v>
          </cell>
          <cell r="AF899">
            <v>3</v>
          </cell>
          <cell r="AG899">
            <v>3</v>
          </cell>
          <cell r="AH899" t="str">
            <v>NULL</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Yes</v>
          </cell>
          <cell r="Y900" t="str">
            <v>NULL</v>
          </cell>
          <cell r="Z900" t="str">
            <v>NULL</v>
          </cell>
          <cell r="AB900">
            <v>347</v>
          </cell>
          <cell r="AD900">
            <v>3</v>
          </cell>
          <cell r="AE900" t="str">
            <v>NULL</v>
          </cell>
          <cell r="AF900">
            <v>3</v>
          </cell>
          <cell r="AG900">
            <v>3</v>
          </cell>
          <cell r="AH900" t="str">
            <v>NULL</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S5</v>
          </cell>
          <cell r="Q901" t="str">
            <v>NULL</v>
          </cell>
          <cell r="R901">
            <v>3</v>
          </cell>
          <cell r="S901" t="str">
            <v>NULL</v>
          </cell>
          <cell r="T901">
            <v>3</v>
          </cell>
          <cell r="U901">
            <v>3</v>
          </cell>
          <cell r="V901">
            <v>3</v>
          </cell>
          <cell r="W901">
            <v>3</v>
          </cell>
          <cell r="X901" t="str">
            <v>Yes</v>
          </cell>
          <cell r="Y901">
            <v>2</v>
          </cell>
          <cell r="Z901" t="str">
            <v>NULL</v>
          </cell>
          <cell r="AB901">
            <v>500</v>
          </cell>
          <cell r="AD901">
            <v>2</v>
          </cell>
          <cell r="AE901" t="str">
            <v>NULL</v>
          </cell>
          <cell r="AF901">
            <v>2</v>
          </cell>
          <cell r="AG901">
            <v>2</v>
          </cell>
          <cell r="AH901" t="str">
            <v>NULL</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&amp;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Yes</v>
          </cell>
          <cell r="Y902" t="str">
            <v>NULL</v>
          </cell>
          <cell r="Z902" t="str">
            <v>NULL</v>
          </cell>
          <cell r="AB902">
            <v>463</v>
          </cell>
          <cell r="AD902">
            <v>2</v>
          </cell>
          <cell r="AE902" t="str">
            <v>NULL</v>
          </cell>
          <cell r="AF902">
            <v>2</v>
          </cell>
          <cell r="AG902">
            <v>2</v>
          </cell>
          <cell r="AH902" t="str">
            <v>NULL</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B903">
            <v>665</v>
          </cell>
          <cell r="AD903">
            <v>4</v>
          </cell>
          <cell r="AE903" t="str">
            <v>NULL</v>
          </cell>
          <cell r="AF903">
            <v>4</v>
          </cell>
          <cell r="AG903">
            <v>4</v>
          </cell>
          <cell r="AH903" t="str">
            <v>NULL</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Not Applicable</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Yes</v>
          </cell>
          <cell r="Y904" t="str">
            <v>NULL</v>
          </cell>
          <cell r="Z904" t="str">
            <v>NULL</v>
          </cell>
          <cell r="AB904">
            <v>3</v>
          </cell>
          <cell r="AD904">
            <v>2</v>
          </cell>
          <cell r="AE904" t="str">
            <v>NULL</v>
          </cell>
          <cell r="AF904">
            <v>2</v>
          </cell>
          <cell r="AG904">
            <v>2</v>
          </cell>
          <cell r="AH904" t="str">
            <v>NULL</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Controlled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Yes</v>
          </cell>
          <cell r="Y905" t="str">
            <v>NULL</v>
          </cell>
          <cell r="Z905" t="str">
            <v>NULL</v>
          </cell>
          <cell r="AB905">
            <v>142</v>
          </cell>
          <cell r="AD905">
            <v>3</v>
          </cell>
          <cell r="AE905" t="str">
            <v>NULL</v>
          </cell>
          <cell r="AF905">
            <v>3</v>
          </cell>
          <cell r="AG905">
            <v>3</v>
          </cell>
          <cell r="AH905" t="str">
            <v>NULL</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B906">
            <v>833</v>
          </cell>
          <cell r="AD906">
            <v>4</v>
          </cell>
          <cell r="AE906" t="str">
            <v>NULL</v>
          </cell>
          <cell r="AF906">
            <v>4</v>
          </cell>
          <cell r="AG906">
            <v>4</v>
          </cell>
          <cell r="AH906" t="str">
            <v>NULL</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Yes</v>
          </cell>
          <cell r="Y907" t="str">
            <v>NULL</v>
          </cell>
          <cell r="Z907" t="str">
            <v>NULL</v>
          </cell>
          <cell r="AB907">
            <v>792</v>
          </cell>
          <cell r="AD907">
            <v>2</v>
          </cell>
          <cell r="AE907" t="str">
            <v>NULL</v>
          </cell>
          <cell r="AF907">
            <v>2</v>
          </cell>
          <cell r="AG907">
            <v>2</v>
          </cell>
          <cell r="AH907" t="str">
            <v>NULL</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Yes</v>
          </cell>
          <cell r="Y908" t="str">
            <v>NULL</v>
          </cell>
          <cell r="Z908">
            <v>2</v>
          </cell>
          <cell r="AB908">
            <v>1175</v>
          </cell>
          <cell r="AD908">
            <v>4</v>
          </cell>
          <cell r="AE908" t="str">
            <v>NULL</v>
          </cell>
          <cell r="AF908">
            <v>4</v>
          </cell>
          <cell r="AG908">
            <v>4</v>
          </cell>
          <cell r="AH908" t="str">
            <v>NULL</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&amp;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B909">
            <v>465</v>
          </cell>
          <cell r="AD909">
            <v>3</v>
          </cell>
          <cell r="AE909" t="str">
            <v>NULL</v>
          </cell>
          <cell r="AF909">
            <v>3</v>
          </cell>
          <cell r="AG909">
            <v>3</v>
          </cell>
          <cell r="AH909" t="str">
            <v>NULL</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Yes</v>
          </cell>
          <cell r="Y910" t="str">
            <v>NULL</v>
          </cell>
          <cell r="Z910" t="str">
            <v>NULL</v>
          </cell>
          <cell r="AB910">
            <v>123</v>
          </cell>
          <cell r="AD910">
            <v>2</v>
          </cell>
          <cell r="AE910" t="str">
            <v>NULL</v>
          </cell>
          <cell r="AF910">
            <v>2</v>
          </cell>
          <cell r="AG910">
            <v>2</v>
          </cell>
          <cell r="AH910" t="str">
            <v>NULL</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6ND</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S5</v>
          </cell>
          <cell r="Q911" t="str">
            <v>NULL</v>
          </cell>
          <cell r="R911">
            <v>3</v>
          </cell>
          <cell r="S911" t="str">
            <v>NULL</v>
          </cell>
          <cell r="T911">
            <v>3</v>
          </cell>
          <cell r="U911">
            <v>3</v>
          </cell>
          <cell r="V911">
            <v>3</v>
          </cell>
          <cell r="W911">
            <v>2</v>
          </cell>
          <cell r="X911" t="str">
            <v>Yes</v>
          </cell>
          <cell r="Y911" t="str">
            <v>NULL</v>
          </cell>
          <cell r="Z911">
            <v>2</v>
          </cell>
          <cell r="AB911">
            <v>877</v>
          </cell>
          <cell r="AD911">
            <v>4</v>
          </cell>
          <cell r="AE911" t="str">
            <v>NULL</v>
          </cell>
          <cell r="AF911">
            <v>4</v>
          </cell>
          <cell r="AG911">
            <v>4</v>
          </cell>
          <cell r="AH911" t="str">
            <v>NULL</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Not Applicable</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B912">
            <v>76</v>
          </cell>
          <cell r="AD912">
            <v>4</v>
          </cell>
          <cell r="AE912" t="str">
            <v>NULL</v>
          </cell>
          <cell r="AF912">
            <v>4</v>
          </cell>
          <cell r="AG912">
            <v>4</v>
          </cell>
          <cell r="AH912" t="str">
            <v>NULL</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&amp;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B913">
            <v>341</v>
          </cell>
          <cell r="AD913">
            <v>3</v>
          </cell>
          <cell r="AE913" t="str">
            <v>NULL</v>
          </cell>
          <cell r="AF913">
            <v>3</v>
          </cell>
          <cell r="AG913">
            <v>3</v>
          </cell>
          <cell r="AH913" t="str">
            <v>NULL</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S5</v>
          </cell>
          <cell r="Q914" t="str">
            <v>NULL</v>
          </cell>
          <cell r="R914">
            <v>4</v>
          </cell>
          <cell r="S914" t="str">
            <v>SM</v>
          </cell>
          <cell r="T914">
            <v>4</v>
          </cell>
          <cell r="U914">
            <v>4</v>
          </cell>
          <cell r="V914">
            <v>3</v>
          </cell>
          <cell r="W914">
            <v>4</v>
          </cell>
          <cell r="X914" t="str">
            <v>Yes</v>
          </cell>
          <cell r="Y914">
            <v>4</v>
          </cell>
          <cell r="Z914" t="str">
            <v>NULL</v>
          </cell>
          <cell r="AB914">
            <v>455</v>
          </cell>
          <cell r="AD914">
            <v>2</v>
          </cell>
          <cell r="AE914" t="str">
            <v>NULL</v>
          </cell>
          <cell r="AF914">
            <v>2</v>
          </cell>
          <cell r="AG914">
            <v>2</v>
          </cell>
          <cell r="AH914" t="str">
            <v>NULL</v>
          </cell>
          <cell r="AI914">
            <v>2</v>
          </cell>
          <cell r="AJ914" t="str">
            <v>NULL</v>
          </cell>
          <cell r="AK914" t="str">
            <v>NULL</v>
          </cell>
          <cell r="AL914" t="str">
            <v>NULL</v>
          </cell>
        </row>
        <row r="915">
          <cell r="A915">
            <v>134475</v>
          </cell>
          <cell r="B915">
            <v>3063415</v>
          </cell>
          <cell r="C915" t="str">
            <v>Kensington Avenue Primary School</v>
          </cell>
          <cell r="D915" t="str">
            <v>London</v>
          </cell>
          <cell r="E915" t="str">
            <v>London</v>
          </cell>
          <cell r="F915" t="str">
            <v>Croydon</v>
          </cell>
          <cell r="G915" t="str">
            <v>Croydon North</v>
          </cell>
          <cell r="H915" t="str">
            <v>CR7 8BT</v>
          </cell>
          <cell r="I915" t="str">
            <v>Community School</v>
          </cell>
          <cell r="J915" t="str">
            <v>Primary</v>
          </cell>
          <cell r="K915" t="str">
            <v>Does not have a sixth form</v>
          </cell>
          <cell r="L915">
            <v>10005979</v>
          </cell>
          <cell r="M915">
            <v>42262</v>
          </cell>
          <cell r="N915">
            <v>42262</v>
          </cell>
          <cell r="O915" t="str">
            <v>Requires Improvement monitoring Visit 1</v>
          </cell>
          <cell r="P915" t="str">
            <v>Schools - S8</v>
          </cell>
          <cell r="Q915" t="str">
            <v>NULL</v>
          </cell>
          <cell r="R915" t="str">
            <v>NULL</v>
          </cell>
          <cell r="S915" t="str">
            <v>NULL</v>
          </cell>
          <cell r="T915" t="str">
            <v>NULL</v>
          </cell>
          <cell r="U915" t="str">
            <v>NULL</v>
          </cell>
          <cell r="V915" t="str">
            <v>NULL</v>
          </cell>
          <cell r="W915" t="str">
            <v>NULL</v>
          </cell>
          <cell r="X915" t="str">
            <v>NULL</v>
          </cell>
          <cell r="Y915" t="str">
            <v>NULL</v>
          </cell>
          <cell r="Z915" t="str">
            <v>NULL</v>
          </cell>
          <cell r="AB915">
            <v>652</v>
          </cell>
          <cell r="AD915">
            <v>3</v>
          </cell>
          <cell r="AE915" t="str">
            <v>NULL</v>
          </cell>
          <cell r="AF915">
            <v>3</v>
          </cell>
          <cell r="AG915">
            <v>3</v>
          </cell>
          <cell r="AH915" t="str">
            <v>NULL</v>
          </cell>
          <cell r="AI915">
            <v>3</v>
          </cell>
          <cell r="AJ915" t="str">
            <v>NULL</v>
          </cell>
          <cell r="AK915">
            <v>2</v>
          </cell>
          <cell r="AL915">
            <v>9</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Not Applicable</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Yes</v>
          </cell>
          <cell r="Y916" t="str">
            <v>NULL</v>
          </cell>
          <cell r="Z916" t="str">
            <v>NULL</v>
          </cell>
          <cell r="AB916">
            <v>5</v>
          </cell>
          <cell r="AD916">
            <v>2</v>
          </cell>
          <cell r="AE916" t="str">
            <v>NULL</v>
          </cell>
          <cell r="AF916">
            <v>2</v>
          </cell>
          <cell r="AG916">
            <v>2</v>
          </cell>
          <cell r="AH916" t="str">
            <v>NULL</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B917">
            <v>202</v>
          </cell>
          <cell r="AD917">
            <v>4</v>
          </cell>
          <cell r="AE917" t="str">
            <v>NULL</v>
          </cell>
          <cell r="AF917">
            <v>4</v>
          </cell>
          <cell r="AG917">
            <v>4</v>
          </cell>
          <cell r="AH917" t="str">
            <v>NULL</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Yes</v>
          </cell>
          <cell r="Y918">
            <v>2</v>
          </cell>
          <cell r="Z918" t="str">
            <v>NULL</v>
          </cell>
          <cell r="AB918">
            <v>294</v>
          </cell>
          <cell r="AD918">
            <v>3</v>
          </cell>
          <cell r="AE918" t="str">
            <v>NULL</v>
          </cell>
          <cell r="AF918">
            <v>3</v>
          </cell>
          <cell r="AG918">
            <v>3</v>
          </cell>
          <cell r="AH918" t="str">
            <v>NULL</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Not Applicable</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Yes</v>
          </cell>
          <cell r="Y919" t="str">
            <v>NULL</v>
          </cell>
          <cell r="Z919" t="str">
            <v>NULL</v>
          </cell>
          <cell r="AB919">
            <v>1</v>
          </cell>
          <cell r="AD919">
            <v>1</v>
          </cell>
          <cell r="AE919" t="str">
            <v>NULL</v>
          </cell>
          <cell r="AF919">
            <v>1</v>
          </cell>
          <cell r="AG919">
            <v>1</v>
          </cell>
          <cell r="AH919" t="str">
            <v>NULL</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Not Applicable</v>
          </cell>
          <cell r="K920" t="str">
            <v>Not applicable</v>
          </cell>
          <cell r="L920">
            <v>10004122</v>
          </cell>
          <cell r="M920">
            <v>42353</v>
          </cell>
          <cell r="N920">
            <v>42354</v>
          </cell>
          <cell r="O920" t="str">
            <v>Schools into Special Measures Visit 3</v>
          </cell>
          <cell r="P920" t="str">
            <v>Schools - S5</v>
          </cell>
          <cell r="Q920" t="str">
            <v>NULL</v>
          </cell>
          <cell r="R920">
            <v>2</v>
          </cell>
          <cell r="S920" t="str">
            <v>NULL</v>
          </cell>
          <cell r="T920">
            <v>2</v>
          </cell>
          <cell r="U920">
            <v>2</v>
          </cell>
          <cell r="V920">
            <v>2</v>
          </cell>
          <cell r="W920">
            <v>2</v>
          </cell>
          <cell r="X920" t="str">
            <v>Yes</v>
          </cell>
          <cell r="Y920">
            <v>2</v>
          </cell>
          <cell r="Z920" t="str">
            <v>NULL</v>
          </cell>
          <cell r="AB920">
            <v>208</v>
          </cell>
          <cell r="AD920">
            <v>4</v>
          </cell>
          <cell r="AE920" t="str">
            <v>NULL</v>
          </cell>
          <cell r="AF920">
            <v>3</v>
          </cell>
          <cell r="AG920">
            <v>3</v>
          </cell>
          <cell r="AH920" t="str">
            <v>NULL</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B921">
            <v>345</v>
          </cell>
          <cell r="AD921">
            <v>3</v>
          </cell>
          <cell r="AE921" t="str">
            <v>NULL</v>
          </cell>
          <cell r="AF921">
            <v>3</v>
          </cell>
          <cell r="AG921">
            <v>3</v>
          </cell>
          <cell r="AH921" t="str">
            <v>NULL</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Not Applicable</v>
          </cell>
          <cell r="K922" t="str">
            <v>Has a sixth form</v>
          </cell>
          <cell r="L922">
            <v>10007929</v>
          </cell>
          <cell r="M922">
            <v>42283</v>
          </cell>
          <cell r="N922">
            <v>42284</v>
          </cell>
          <cell r="O922" t="str">
            <v>S8 No Formal Designation Visit</v>
          </cell>
          <cell r="P922" t="str">
            <v>Schools - S5</v>
          </cell>
          <cell r="Q922" t="str">
            <v>NULL</v>
          </cell>
          <cell r="R922">
            <v>3</v>
          </cell>
          <cell r="S922" t="str">
            <v>NULL</v>
          </cell>
          <cell r="T922">
            <v>3</v>
          </cell>
          <cell r="U922">
            <v>3</v>
          </cell>
          <cell r="V922">
            <v>2</v>
          </cell>
          <cell r="W922">
            <v>3</v>
          </cell>
          <cell r="X922" t="str">
            <v>Yes</v>
          </cell>
          <cell r="Y922" t="str">
            <v>NULL</v>
          </cell>
          <cell r="Z922">
            <v>3</v>
          </cell>
          <cell r="AB922">
            <v>88</v>
          </cell>
          <cell r="AD922">
            <v>1</v>
          </cell>
          <cell r="AE922" t="str">
            <v>NULL</v>
          </cell>
          <cell r="AF922">
            <v>2</v>
          </cell>
          <cell r="AG922">
            <v>2</v>
          </cell>
          <cell r="AH922" t="str">
            <v>NULL</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Yes</v>
          </cell>
          <cell r="Y923">
            <v>2</v>
          </cell>
          <cell r="Z923" t="str">
            <v>NULL</v>
          </cell>
          <cell r="AB923">
            <v>389</v>
          </cell>
          <cell r="AD923">
            <v>3</v>
          </cell>
          <cell r="AE923" t="str">
            <v>NULL</v>
          </cell>
          <cell r="AF923">
            <v>3</v>
          </cell>
          <cell r="AG923">
            <v>3</v>
          </cell>
          <cell r="AH923" t="str">
            <v>NULL</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&amp;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S5</v>
          </cell>
          <cell r="Q924" t="str">
            <v>NULL</v>
          </cell>
          <cell r="R924">
            <v>3</v>
          </cell>
          <cell r="S924" t="str">
            <v>NULL</v>
          </cell>
          <cell r="T924">
            <v>3</v>
          </cell>
          <cell r="U924">
            <v>3</v>
          </cell>
          <cell r="V924">
            <v>3</v>
          </cell>
          <cell r="W924">
            <v>3</v>
          </cell>
          <cell r="X924" t="str">
            <v>Yes</v>
          </cell>
          <cell r="Y924" t="str">
            <v>NULL</v>
          </cell>
          <cell r="Z924">
            <v>2</v>
          </cell>
          <cell r="AB924">
            <v>1270</v>
          </cell>
          <cell r="AD924">
            <v>4</v>
          </cell>
          <cell r="AE924" t="str">
            <v>NULL</v>
          </cell>
          <cell r="AF924">
            <v>4</v>
          </cell>
          <cell r="AG924">
            <v>4</v>
          </cell>
          <cell r="AH924" t="str">
            <v>NULL</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B925">
            <v>300</v>
          </cell>
          <cell r="AD925">
            <v>4</v>
          </cell>
          <cell r="AE925" t="str">
            <v>NULL</v>
          </cell>
          <cell r="AF925">
            <v>4</v>
          </cell>
          <cell r="AG925">
            <v>4</v>
          </cell>
          <cell r="AH925" t="str">
            <v>NULL</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B926">
            <v>180</v>
          </cell>
          <cell r="AD926">
            <v>3</v>
          </cell>
          <cell r="AE926" t="str">
            <v>NULL</v>
          </cell>
          <cell r="AF926">
            <v>3</v>
          </cell>
          <cell r="AG926">
            <v>3</v>
          </cell>
          <cell r="AH926" t="str">
            <v>NULL</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Yes</v>
          </cell>
          <cell r="Y927">
            <v>2</v>
          </cell>
          <cell r="Z927" t="str">
            <v>NULL</v>
          </cell>
          <cell r="AB927">
            <v>215</v>
          </cell>
          <cell r="AD927">
            <v>3</v>
          </cell>
          <cell r="AE927" t="str">
            <v>NULL</v>
          </cell>
          <cell r="AF927">
            <v>3</v>
          </cell>
          <cell r="AG927">
            <v>3</v>
          </cell>
          <cell r="AH927" t="str">
            <v>NULL</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Yes</v>
          </cell>
          <cell r="Y928" t="str">
            <v>NULL</v>
          </cell>
          <cell r="Z928">
            <v>2</v>
          </cell>
          <cell r="AB928">
            <v>606</v>
          </cell>
          <cell r="AD928">
            <v>4</v>
          </cell>
          <cell r="AE928" t="str">
            <v>NULL</v>
          </cell>
          <cell r="AF928">
            <v>4</v>
          </cell>
          <cell r="AG928">
            <v>3</v>
          </cell>
          <cell r="AH928" t="str">
            <v>NULL</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Yes</v>
          </cell>
          <cell r="Y929" t="str">
            <v>NULL</v>
          </cell>
          <cell r="Z929" t="str">
            <v>NULL</v>
          </cell>
          <cell r="AB929">
            <v>1012</v>
          </cell>
          <cell r="AD929">
            <v>3</v>
          </cell>
          <cell r="AE929" t="str">
            <v>NULL</v>
          </cell>
          <cell r="AF929">
            <v>3</v>
          </cell>
          <cell r="AG929">
            <v>3</v>
          </cell>
          <cell r="AH929" t="str">
            <v>NULL</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All Through</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Yes</v>
          </cell>
          <cell r="Y930">
            <v>1</v>
          </cell>
          <cell r="Z930">
            <v>2</v>
          </cell>
          <cell r="AB930">
            <v>1891</v>
          </cell>
          <cell r="AD930">
            <v>3</v>
          </cell>
          <cell r="AE930" t="str">
            <v>NULL</v>
          </cell>
          <cell r="AF930">
            <v>3</v>
          </cell>
          <cell r="AG930">
            <v>3</v>
          </cell>
          <cell r="AH930" t="str">
            <v>NULL</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B931">
            <v>427</v>
          </cell>
          <cell r="AD931">
            <v>3</v>
          </cell>
          <cell r="AE931" t="str">
            <v>NULL</v>
          </cell>
          <cell r="AF931">
            <v>3</v>
          </cell>
          <cell r="AG931">
            <v>3</v>
          </cell>
          <cell r="AH931" t="str">
            <v>NULL</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Yes</v>
          </cell>
          <cell r="Y932" t="str">
            <v>NULL</v>
          </cell>
          <cell r="Z932" t="str">
            <v>NULL</v>
          </cell>
          <cell r="AB932">
            <v>612</v>
          </cell>
          <cell r="AD932">
            <v>2</v>
          </cell>
          <cell r="AE932" t="str">
            <v>NULL</v>
          </cell>
          <cell r="AF932">
            <v>2</v>
          </cell>
          <cell r="AG932">
            <v>2</v>
          </cell>
          <cell r="AH932" t="str">
            <v>NULL</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8TD</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Yes</v>
          </cell>
          <cell r="Y933">
            <v>2</v>
          </cell>
          <cell r="Z933" t="str">
            <v>NULL</v>
          </cell>
          <cell r="AB933">
            <v>195</v>
          </cell>
          <cell r="AD933">
            <v>3</v>
          </cell>
          <cell r="AE933" t="str">
            <v>NULL</v>
          </cell>
          <cell r="AF933">
            <v>3</v>
          </cell>
          <cell r="AG933">
            <v>3</v>
          </cell>
          <cell r="AH933" t="str">
            <v>NULL</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&amp;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S5</v>
          </cell>
          <cell r="Q934" t="str">
            <v>NULL</v>
          </cell>
          <cell r="R934">
            <v>2</v>
          </cell>
          <cell r="S934" t="str">
            <v>NULL</v>
          </cell>
          <cell r="T934">
            <v>2</v>
          </cell>
          <cell r="U934">
            <v>2</v>
          </cell>
          <cell r="V934">
            <v>2</v>
          </cell>
          <cell r="W934">
            <v>2</v>
          </cell>
          <cell r="X934" t="str">
            <v>Yes</v>
          </cell>
          <cell r="Y934">
            <v>2</v>
          </cell>
          <cell r="Z934" t="str">
            <v>NULL</v>
          </cell>
          <cell r="AB934">
            <v>270</v>
          </cell>
          <cell r="AD934">
            <v>2</v>
          </cell>
          <cell r="AE934" t="str">
            <v>NULL</v>
          </cell>
          <cell r="AF934">
            <v>2</v>
          </cell>
          <cell r="AG934">
            <v>2</v>
          </cell>
          <cell r="AH934" t="str">
            <v>NULL</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B935">
            <v>602</v>
          </cell>
          <cell r="AD935">
            <v>3</v>
          </cell>
          <cell r="AE935" t="str">
            <v>NULL</v>
          </cell>
          <cell r="AF935">
            <v>3</v>
          </cell>
          <cell r="AG935">
            <v>3</v>
          </cell>
          <cell r="AH935" t="str">
            <v>NULL</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S5</v>
          </cell>
          <cell r="Q936" t="str">
            <v>NULL</v>
          </cell>
          <cell r="R936">
            <v>3</v>
          </cell>
          <cell r="S936" t="str">
            <v>NULL</v>
          </cell>
          <cell r="T936">
            <v>3</v>
          </cell>
          <cell r="U936">
            <v>3</v>
          </cell>
          <cell r="V936">
            <v>2</v>
          </cell>
          <cell r="W936">
            <v>2</v>
          </cell>
          <cell r="X936" t="str">
            <v>Yes</v>
          </cell>
          <cell r="Y936" t="str">
            <v>NULL</v>
          </cell>
          <cell r="Z936">
            <v>3</v>
          </cell>
          <cell r="AB936">
            <v>690</v>
          </cell>
          <cell r="AD936">
            <v>2</v>
          </cell>
          <cell r="AE936" t="str">
            <v>NULL</v>
          </cell>
          <cell r="AF936">
            <v>2</v>
          </cell>
          <cell r="AG936">
            <v>2</v>
          </cell>
          <cell r="AH936" t="str">
            <v>NULL</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&amp;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B937">
            <v>576</v>
          </cell>
          <cell r="AD937">
            <v>4</v>
          </cell>
          <cell r="AE937" t="str">
            <v>NULL</v>
          </cell>
          <cell r="AF937">
            <v>4</v>
          </cell>
          <cell r="AG937">
            <v>4</v>
          </cell>
          <cell r="AH937" t="str">
            <v>NULL</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Not Applicable</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B938">
            <v>25</v>
          </cell>
          <cell r="AD938">
            <v>3</v>
          </cell>
          <cell r="AE938" t="str">
            <v>NULL</v>
          </cell>
          <cell r="AF938">
            <v>3</v>
          </cell>
          <cell r="AG938">
            <v>3</v>
          </cell>
          <cell r="AH938" t="str">
            <v>NULL</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B939">
            <v>806</v>
          </cell>
          <cell r="AD939">
            <v>4</v>
          </cell>
          <cell r="AE939" t="str">
            <v>NULL</v>
          </cell>
          <cell r="AF939">
            <v>4</v>
          </cell>
          <cell r="AG939">
            <v>4</v>
          </cell>
          <cell r="AH939" t="str">
            <v>NULL</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B940">
            <v>1046</v>
          </cell>
          <cell r="AD940">
            <v>4</v>
          </cell>
          <cell r="AE940" t="str">
            <v>NULL</v>
          </cell>
          <cell r="AF940">
            <v>4</v>
          </cell>
          <cell r="AG940">
            <v>4</v>
          </cell>
          <cell r="AH940" t="str">
            <v>NULL</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Yes</v>
          </cell>
          <cell r="Y941" t="str">
            <v>NULL</v>
          </cell>
          <cell r="Z941">
            <v>2</v>
          </cell>
          <cell r="AB941">
            <v>779</v>
          </cell>
          <cell r="AD941">
            <v>3</v>
          </cell>
          <cell r="AE941" t="str">
            <v>NULL</v>
          </cell>
          <cell r="AF941">
            <v>3</v>
          </cell>
          <cell r="AG941">
            <v>3</v>
          </cell>
          <cell r="AH941" t="str">
            <v>NULL</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Yes</v>
          </cell>
          <cell r="Y942" t="str">
            <v>NULL</v>
          </cell>
          <cell r="Z942" t="str">
            <v>NULL</v>
          </cell>
          <cell r="AB942">
            <v>528</v>
          </cell>
          <cell r="AD942">
            <v>4</v>
          </cell>
          <cell r="AE942" t="str">
            <v>NULL</v>
          </cell>
          <cell r="AF942">
            <v>4</v>
          </cell>
          <cell r="AG942">
            <v>4</v>
          </cell>
          <cell r="AH942" t="str">
            <v>NULL</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B943">
            <v>458</v>
          </cell>
          <cell r="AD943">
            <v>4</v>
          </cell>
          <cell r="AE943" t="str">
            <v>NULL</v>
          </cell>
          <cell r="AF943">
            <v>4</v>
          </cell>
          <cell r="AG943">
            <v>4</v>
          </cell>
          <cell r="AH943" t="str">
            <v>NULL</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Yes</v>
          </cell>
          <cell r="Y944" t="str">
            <v>NULL</v>
          </cell>
          <cell r="Z944">
            <v>3</v>
          </cell>
          <cell r="AB944">
            <v>888</v>
          </cell>
          <cell r="AD944">
            <v>4</v>
          </cell>
          <cell r="AE944" t="str">
            <v>NULL</v>
          </cell>
          <cell r="AF944">
            <v>4</v>
          </cell>
          <cell r="AG944">
            <v>4</v>
          </cell>
          <cell r="AH944" t="str">
            <v>NULL</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B945">
            <v>796</v>
          </cell>
          <cell r="AD945">
            <v>3</v>
          </cell>
          <cell r="AE945" t="str">
            <v>NULL</v>
          </cell>
          <cell r="AF945">
            <v>3</v>
          </cell>
          <cell r="AG945">
            <v>3</v>
          </cell>
          <cell r="AH945" t="str">
            <v>NULL</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Yes</v>
          </cell>
          <cell r="Y946">
            <v>2</v>
          </cell>
          <cell r="Z946" t="str">
            <v>NULL</v>
          </cell>
          <cell r="AB946">
            <v>464</v>
          </cell>
          <cell r="AD946">
            <v>3</v>
          </cell>
          <cell r="AE946" t="str">
            <v>NULL</v>
          </cell>
          <cell r="AF946">
            <v>3</v>
          </cell>
          <cell r="AG946">
            <v>3</v>
          </cell>
          <cell r="AH946" t="str">
            <v>NULL</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B947">
            <v>1102</v>
          </cell>
          <cell r="AD947">
            <v>4</v>
          </cell>
          <cell r="AE947" t="str">
            <v>NULL</v>
          </cell>
          <cell r="AF947">
            <v>4</v>
          </cell>
          <cell r="AG947">
            <v>4</v>
          </cell>
          <cell r="AH947" t="str">
            <v>NULL</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Yes</v>
          </cell>
          <cell r="Y948" t="str">
            <v>NULL</v>
          </cell>
          <cell r="Z948">
            <v>2</v>
          </cell>
          <cell r="AB948">
            <v>986</v>
          </cell>
          <cell r="AD948">
            <v>3</v>
          </cell>
          <cell r="AE948" t="str">
            <v>NULL</v>
          </cell>
          <cell r="AF948">
            <v>3</v>
          </cell>
          <cell r="AG948">
            <v>3</v>
          </cell>
          <cell r="AH948" t="str">
            <v>NULL</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B949">
            <v>1586</v>
          </cell>
          <cell r="AD949">
            <v>4</v>
          </cell>
          <cell r="AE949" t="str">
            <v>NULL</v>
          </cell>
          <cell r="AF949">
            <v>4</v>
          </cell>
          <cell r="AG949">
            <v>4</v>
          </cell>
          <cell r="AH949" t="str">
            <v>NULL</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S5</v>
          </cell>
          <cell r="Q950" t="str">
            <v>NULL</v>
          </cell>
          <cell r="R950">
            <v>2</v>
          </cell>
          <cell r="S950" t="str">
            <v>NULL</v>
          </cell>
          <cell r="T950">
            <v>2</v>
          </cell>
          <cell r="U950">
            <v>2</v>
          </cell>
          <cell r="V950">
            <v>2</v>
          </cell>
          <cell r="W950">
            <v>2</v>
          </cell>
          <cell r="X950" t="str">
            <v>Yes</v>
          </cell>
          <cell r="Y950" t="str">
            <v>NULL</v>
          </cell>
          <cell r="Z950">
            <v>1</v>
          </cell>
          <cell r="AB950">
            <v>966</v>
          </cell>
          <cell r="AD950">
            <v>2</v>
          </cell>
          <cell r="AE950" t="str">
            <v>NULL</v>
          </cell>
          <cell r="AF950">
            <v>2</v>
          </cell>
          <cell r="AG950">
            <v>2</v>
          </cell>
          <cell r="AH950" t="str">
            <v>NULL</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S5</v>
          </cell>
          <cell r="Q951" t="str">
            <v>NULL</v>
          </cell>
          <cell r="R951">
            <v>3</v>
          </cell>
          <cell r="S951" t="str">
            <v>NULL</v>
          </cell>
          <cell r="T951">
            <v>3</v>
          </cell>
          <cell r="U951">
            <v>3</v>
          </cell>
          <cell r="V951">
            <v>3</v>
          </cell>
          <cell r="W951">
            <v>3</v>
          </cell>
          <cell r="X951" t="str">
            <v>Yes</v>
          </cell>
          <cell r="Y951" t="str">
            <v>NULL</v>
          </cell>
          <cell r="Z951">
            <v>3</v>
          </cell>
          <cell r="AB951">
            <v>743</v>
          </cell>
          <cell r="AD951">
            <v>4</v>
          </cell>
          <cell r="AE951" t="str">
            <v>NULL</v>
          </cell>
          <cell r="AF951">
            <v>4</v>
          </cell>
          <cell r="AG951">
            <v>4</v>
          </cell>
          <cell r="AH951" t="str">
            <v>NULL</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S5</v>
          </cell>
          <cell r="Q952" t="str">
            <v>NULL</v>
          </cell>
          <cell r="R952">
            <v>2</v>
          </cell>
          <cell r="S952" t="str">
            <v>NULL</v>
          </cell>
          <cell r="T952">
            <v>2</v>
          </cell>
          <cell r="U952">
            <v>2</v>
          </cell>
          <cell r="V952">
            <v>1</v>
          </cell>
          <cell r="W952">
            <v>2</v>
          </cell>
          <cell r="X952" t="str">
            <v>Yes</v>
          </cell>
          <cell r="Y952">
            <v>1</v>
          </cell>
          <cell r="Z952" t="str">
            <v>NULL</v>
          </cell>
          <cell r="AB952">
            <v>356</v>
          </cell>
          <cell r="AD952">
            <v>2</v>
          </cell>
          <cell r="AE952" t="str">
            <v>NULL</v>
          </cell>
          <cell r="AF952">
            <v>2</v>
          </cell>
          <cell r="AG952">
            <v>2</v>
          </cell>
          <cell r="AH952" t="str">
            <v>NULL</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Yes</v>
          </cell>
          <cell r="Y953">
            <v>2</v>
          </cell>
          <cell r="Z953" t="str">
            <v>NULL</v>
          </cell>
          <cell r="AB953">
            <v>612</v>
          </cell>
          <cell r="AD953">
            <v>4</v>
          </cell>
          <cell r="AE953" t="str">
            <v>NULL</v>
          </cell>
          <cell r="AF953">
            <v>4</v>
          </cell>
          <cell r="AG953">
            <v>4</v>
          </cell>
          <cell r="AH953" t="str">
            <v>NULL</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All Through</v>
          </cell>
          <cell r="K954" t="str">
            <v>Does not have a sixth form</v>
          </cell>
          <cell r="L954">
            <v>10010135</v>
          </cell>
          <cell r="M954">
            <v>42353</v>
          </cell>
          <cell r="N954">
            <v>42354</v>
          </cell>
          <cell r="O954" t="str">
            <v>S8 No Formal Designation Visit</v>
          </cell>
          <cell r="P954" t="str">
            <v>Schools - S5</v>
          </cell>
          <cell r="Q954" t="str">
            <v>NULL</v>
          </cell>
          <cell r="R954">
            <v>3</v>
          </cell>
          <cell r="S954" t="str">
            <v>NULL</v>
          </cell>
          <cell r="T954">
            <v>3</v>
          </cell>
          <cell r="U954">
            <v>3</v>
          </cell>
          <cell r="V954">
            <v>3</v>
          </cell>
          <cell r="W954">
            <v>3</v>
          </cell>
          <cell r="X954" t="str">
            <v>Yes</v>
          </cell>
          <cell r="Y954">
            <v>2</v>
          </cell>
          <cell r="Z954" t="str">
            <v>NULL</v>
          </cell>
          <cell r="AB954">
            <v>738</v>
          </cell>
          <cell r="AD954">
            <v>2</v>
          </cell>
          <cell r="AE954" t="str">
            <v>NULL</v>
          </cell>
          <cell r="AF954">
            <v>2</v>
          </cell>
          <cell r="AG954">
            <v>2</v>
          </cell>
          <cell r="AH954" t="str">
            <v>NULL</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B955">
            <v>346</v>
          </cell>
          <cell r="AD955">
            <v>4</v>
          </cell>
          <cell r="AE955" t="str">
            <v>NULL</v>
          </cell>
          <cell r="AF955">
            <v>4</v>
          </cell>
          <cell r="AG955">
            <v>4</v>
          </cell>
          <cell r="AH955" t="str">
            <v>NULL</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Yes</v>
          </cell>
          <cell r="Y956" t="str">
            <v>NULL</v>
          </cell>
          <cell r="Z956" t="str">
            <v>NULL</v>
          </cell>
          <cell r="AB956">
            <v>881</v>
          </cell>
          <cell r="AD956">
            <v>4</v>
          </cell>
          <cell r="AE956" t="str">
            <v>NULL</v>
          </cell>
          <cell r="AF956">
            <v>4</v>
          </cell>
          <cell r="AG956">
            <v>4</v>
          </cell>
          <cell r="AH956" t="str">
            <v>NULL</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Yes</v>
          </cell>
          <cell r="Y957" t="str">
            <v>NULL</v>
          </cell>
          <cell r="Z957">
            <v>2</v>
          </cell>
          <cell r="AB957">
            <v>1126</v>
          </cell>
          <cell r="AD957">
            <v>3</v>
          </cell>
          <cell r="AE957" t="str">
            <v>NULL</v>
          </cell>
          <cell r="AF957">
            <v>3</v>
          </cell>
          <cell r="AG957">
            <v>3</v>
          </cell>
          <cell r="AH957" t="str">
            <v>NULL</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All Through</v>
          </cell>
          <cell r="K958" t="str">
            <v>Has a sixth form</v>
          </cell>
          <cell r="L958">
            <v>10005568</v>
          </cell>
          <cell r="M958">
            <v>42290</v>
          </cell>
          <cell r="N958">
            <v>42291</v>
          </cell>
          <cell r="O958" t="str">
            <v>Maintained Academy and School Short inspection</v>
          </cell>
          <cell r="P958" t="str">
            <v>Schools - S5</v>
          </cell>
          <cell r="Q958" t="str">
            <v>NULL</v>
          </cell>
          <cell r="R958">
            <v>1</v>
          </cell>
          <cell r="S958" t="str">
            <v>NULL</v>
          </cell>
          <cell r="T958">
            <v>1</v>
          </cell>
          <cell r="U958">
            <v>1</v>
          </cell>
          <cell r="V958">
            <v>1</v>
          </cell>
          <cell r="W958">
            <v>1</v>
          </cell>
          <cell r="X958" t="str">
            <v>Yes</v>
          </cell>
          <cell r="Y958">
            <v>1</v>
          </cell>
          <cell r="Z958">
            <v>1</v>
          </cell>
          <cell r="AB958">
            <v>1022</v>
          </cell>
          <cell r="AD958">
            <v>2</v>
          </cell>
          <cell r="AE958" t="str">
            <v>NULL</v>
          </cell>
          <cell r="AF958">
            <v>2</v>
          </cell>
          <cell r="AG958">
            <v>3</v>
          </cell>
          <cell r="AH958" t="str">
            <v>NULL</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All Through</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Yes</v>
          </cell>
          <cell r="Y959" t="str">
            <v>NULL</v>
          </cell>
          <cell r="Z959" t="str">
            <v>NULL</v>
          </cell>
          <cell r="AB959">
            <v>2904</v>
          </cell>
          <cell r="AD959">
            <v>2</v>
          </cell>
          <cell r="AE959" t="str">
            <v>NULL</v>
          </cell>
          <cell r="AF959">
            <v>2</v>
          </cell>
          <cell r="AG959">
            <v>2</v>
          </cell>
          <cell r="AH959" t="str">
            <v>NULL</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&amp; Humber</v>
          </cell>
          <cell r="F960" t="str">
            <v>Northumberland</v>
          </cell>
          <cell r="G960" t="str">
            <v>Wansbeck</v>
          </cell>
          <cell r="H960" t="str">
            <v>NE63 9FZ</v>
          </cell>
          <cell r="I960" t="str">
            <v>Academy Sponsor Led</v>
          </cell>
          <cell r="J960" t="str">
            <v>All Through</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Yes</v>
          </cell>
          <cell r="Y960">
            <v>3</v>
          </cell>
          <cell r="Z960">
            <v>2</v>
          </cell>
          <cell r="AB960">
            <v>2487</v>
          </cell>
          <cell r="AD960">
            <v>3</v>
          </cell>
          <cell r="AE960" t="str">
            <v>NULL</v>
          </cell>
          <cell r="AF960">
            <v>3</v>
          </cell>
          <cell r="AG960">
            <v>3</v>
          </cell>
          <cell r="AH960" t="str">
            <v>NULL</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&amp;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S5</v>
          </cell>
          <cell r="Q961" t="str">
            <v>NULL</v>
          </cell>
          <cell r="R961">
            <v>2</v>
          </cell>
          <cell r="S961" t="str">
            <v>NULL</v>
          </cell>
          <cell r="T961">
            <v>2</v>
          </cell>
          <cell r="U961">
            <v>2</v>
          </cell>
          <cell r="V961">
            <v>2</v>
          </cell>
          <cell r="W961">
            <v>2</v>
          </cell>
          <cell r="X961" t="str">
            <v>Yes</v>
          </cell>
          <cell r="Y961" t="str">
            <v>NULL</v>
          </cell>
          <cell r="Z961" t="str">
            <v>NULL</v>
          </cell>
          <cell r="AB961">
            <v>814</v>
          </cell>
          <cell r="AD961">
            <v>4</v>
          </cell>
          <cell r="AE961" t="str">
            <v>NULL</v>
          </cell>
          <cell r="AF961">
            <v>4</v>
          </cell>
          <cell r="AG961">
            <v>4</v>
          </cell>
          <cell r="AH961" t="str">
            <v>NULL</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Yes</v>
          </cell>
          <cell r="Y962" t="str">
            <v>NULL</v>
          </cell>
          <cell r="Z962" t="str">
            <v>NULL</v>
          </cell>
          <cell r="AB962">
            <v>476</v>
          </cell>
          <cell r="AD962">
            <v>3</v>
          </cell>
          <cell r="AE962" t="str">
            <v>NULL</v>
          </cell>
          <cell r="AF962">
            <v>3</v>
          </cell>
          <cell r="AG962">
            <v>3</v>
          </cell>
          <cell r="AH962" t="str">
            <v>NULL</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Yes</v>
          </cell>
          <cell r="Y963" t="str">
            <v>NULL</v>
          </cell>
          <cell r="Z963">
            <v>2</v>
          </cell>
          <cell r="AB963">
            <v>702</v>
          </cell>
          <cell r="AD963">
            <v>3</v>
          </cell>
          <cell r="AE963" t="str">
            <v>NULL</v>
          </cell>
          <cell r="AF963">
            <v>3</v>
          </cell>
          <cell r="AG963">
            <v>3</v>
          </cell>
          <cell r="AH963" t="str">
            <v>NULL</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B964">
            <v>885</v>
          </cell>
          <cell r="AD964">
            <v>4</v>
          </cell>
          <cell r="AE964" t="str">
            <v>NULL</v>
          </cell>
          <cell r="AF964">
            <v>4</v>
          </cell>
          <cell r="AG964">
            <v>4</v>
          </cell>
          <cell r="AH964" t="str">
            <v>NULL</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&amp;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Yes</v>
          </cell>
          <cell r="Y965" t="str">
            <v>NULL</v>
          </cell>
          <cell r="Z965">
            <v>3</v>
          </cell>
          <cell r="AB965">
            <v>718</v>
          </cell>
          <cell r="AD965">
            <v>3</v>
          </cell>
          <cell r="AE965" t="str">
            <v>NULL</v>
          </cell>
          <cell r="AF965">
            <v>3</v>
          </cell>
          <cell r="AG965">
            <v>3</v>
          </cell>
          <cell r="AH965" t="str">
            <v>NULL</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All Through</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Yes</v>
          </cell>
          <cell r="Y966">
            <v>2</v>
          </cell>
          <cell r="Z966">
            <v>3</v>
          </cell>
          <cell r="AB966">
            <v>1054</v>
          </cell>
          <cell r="AD966">
            <v>3</v>
          </cell>
          <cell r="AE966" t="str">
            <v>NULL</v>
          </cell>
          <cell r="AF966">
            <v>3</v>
          </cell>
          <cell r="AG966">
            <v>3</v>
          </cell>
          <cell r="AH966" t="str">
            <v>NULL</v>
          </cell>
          <cell r="AI966">
            <v>2</v>
          </cell>
          <cell r="AJ966" t="str">
            <v>NULL</v>
          </cell>
          <cell r="AK966" t="str">
            <v>NULL</v>
          </cell>
          <cell r="AL966" t="str">
            <v>NULL</v>
          </cell>
        </row>
        <row r="967">
          <cell r="A967">
            <v>135944</v>
          </cell>
          <cell r="B967">
            <v>8036908</v>
          </cell>
          <cell r="C967" t="str">
            <v>The Ridings Federation Winterbourne International Academy</v>
          </cell>
          <cell r="D967" t="str">
            <v>South West</v>
          </cell>
          <cell r="E967" t="str">
            <v>South West</v>
          </cell>
          <cell r="F967" t="str">
            <v>South Gloucestershire</v>
          </cell>
          <cell r="G967" t="str">
            <v>Filton and Bradley Stoke</v>
          </cell>
          <cell r="H967" t="str">
            <v>BS36 1JL</v>
          </cell>
          <cell r="I967" t="str">
            <v>Academy Sponsor Led</v>
          </cell>
          <cell r="J967" t="str">
            <v>Secondary</v>
          </cell>
          <cell r="K967" t="str">
            <v>Has a sixth form</v>
          </cell>
          <cell r="L967">
            <v>10005874</v>
          </cell>
          <cell r="M967">
            <v>42261</v>
          </cell>
          <cell r="N967">
            <v>42261</v>
          </cell>
          <cell r="O967" t="str">
            <v>Requires Improvement monitoring Visit 1</v>
          </cell>
          <cell r="P967" t="str">
            <v>Schools - S8</v>
          </cell>
          <cell r="Q967" t="str">
            <v>NULL</v>
          </cell>
          <cell r="R967" t="str">
            <v>NULL</v>
          </cell>
          <cell r="S967" t="str">
            <v>NULL</v>
          </cell>
          <cell r="T967" t="str">
            <v>NULL</v>
          </cell>
          <cell r="U967" t="str">
            <v>NULL</v>
          </cell>
          <cell r="V967" t="str">
            <v>NULL</v>
          </cell>
          <cell r="W967" t="str">
            <v>NULL</v>
          </cell>
          <cell r="X967" t="str">
            <v>NULL</v>
          </cell>
          <cell r="Y967" t="str">
            <v>NULL</v>
          </cell>
          <cell r="Z967" t="str">
            <v>NULL</v>
          </cell>
          <cell r="AB967">
            <v>1808</v>
          </cell>
          <cell r="AD967">
            <v>3</v>
          </cell>
          <cell r="AE967" t="str">
            <v>NULL</v>
          </cell>
          <cell r="AF967">
            <v>3</v>
          </cell>
          <cell r="AG967">
            <v>3</v>
          </cell>
          <cell r="AH967" t="str">
            <v>NULL</v>
          </cell>
          <cell r="AI967">
            <v>3</v>
          </cell>
          <cell r="AJ967" t="str">
            <v>NULL</v>
          </cell>
          <cell r="AK967">
            <v>9</v>
          </cell>
          <cell r="AL967">
            <v>2</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B968">
            <v>846</v>
          </cell>
          <cell r="AD968">
            <v>4</v>
          </cell>
          <cell r="AE968" t="str">
            <v>NULL</v>
          </cell>
          <cell r="AF968">
            <v>4</v>
          </cell>
          <cell r="AG968">
            <v>4</v>
          </cell>
          <cell r="AH968" t="str">
            <v>NULL</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S5</v>
          </cell>
          <cell r="Q969" t="str">
            <v>NULL</v>
          </cell>
          <cell r="R969">
            <v>3</v>
          </cell>
          <cell r="S969" t="str">
            <v>NULL</v>
          </cell>
          <cell r="T969">
            <v>3</v>
          </cell>
          <cell r="U969">
            <v>3</v>
          </cell>
          <cell r="V969">
            <v>2</v>
          </cell>
          <cell r="W969">
            <v>3</v>
          </cell>
          <cell r="X969" t="str">
            <v>Yes</v>
          </cell>
          <cell r="Y969">
            <v>2</v>
          </cell>
          <cell r="Z969" t="str">
            <v>NULL</v>
          </cell>
          <cell r="AB969">
            <v>301</v>
          </cell>
          <cell r="AD969">
            <v>2</v>
          </cell>
          <cell r="AE969" t="str">
            <v>NULL</v>
          </cell>
          <cell r="AF969">
            <v>2</v>
          </cell>
          <cell r="AG969">
            <v>2</v>
          </cell>
          <cell r="AH969" t="str">
            <v>NULL</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B970">
            <v>506</v>
          </cell>
          <cell r="AD970">
            <v>3</v>
          </cell>
          <cell r="AE970" t="str">
            <v>NULL</v>
          </cell>
          <cell r="AF970">
            <v>3</v>
          </cell>
          <cell r="AG970">
            <v>3</v>
          </cell>
          <cell r="AH970" t="str">
            <v>NULL</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All Through</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Yes</v>
          </cell>
          <cell r="Y971">
            <v>3</v>
          </cell>
          <cell r="Z971">
            <v>2</v>
          </cell>
          <cell r="AB971">
            <v>1375</v>
          </cell>
          <cell r="AD971">
            <v>4</v>
          </cell>
          <cell r="AE971" t="str">
            <v>NULL</v>
          </cell>
          <cell r="AF971">
            <v>4</v>
          </cell>
          <cell r="AG971">
            <v>3</v>
          </cell>
          <cell r="AH971" t="str">
            <v>NULL</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Not applicable</v>
          </cell>
          <cell r="Y972" t="str">
            <v>NULL</v>
          </cell>
          <cell r="Z972" t="str">
            <v>NULL</v>
          </cell>
          <cell r="AB972">
            <v>582</v>
          </cell>
          <cell r="AD972">
            <v>1</v>
          </cell>
          <cell r="AE972" t="str">
            <v>NULL</v>
          </cell>
          <cell r="AF972">
            <v>1</v>
          </cell>
          <cell r="AG972">
            <v>1</v>
          </cell>
          <cell r="AH972" t="str">
            <v>NULL</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S5</v>
          </cell>
          <cell r="Q973" t="str">
            <v>NULL</v>
          </cell>
          <cell r="R973">
            <v>3</v>
          </cell>
          <cell r="S973" t="str">
            <v>NULL</v>
          </cell>
          <cell r="T973">
            <v>3</v>
          </cell>
          <cell r="U973">
            <v>3</v>
          </cell>
          <cell r="V973">
            <v>3</v>
          </cell>
          <cell r="W973">
            <v>2</v>
          </cell>
          <cell r="X973" t="str">
            <v>Yes</v>
          </cell>
          <cell r="Y973" t="str">
            <v>NULL</v>
          </cell>
          <cell r="Z973">
            <v>2</v>
          </cell>
          <cell r="AB973">
            <v>1157</v>
          </cell>
          <cell r="AD973">
            <v>4</v>
          </cell>
          <cell r="AE973" t="str">
            <v>NULL</v>
          </cell>
          <cell r="AF973">
            <v>4</v>
          </cell>
          <cell r="AG973">
            <v>4</v>
          </cell>
          <cell r="AH973" t="str">
            <v>NULL</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B974">
            <v>1301</v>
          </cell>
          <cell r="AD974">
            <v>4</v>
          </cell>
          <cell r="AE974" t="str">
            <v>NULL</v>
          </cell>
          <cell r="AF974">
            <v>4</v>
          </cell>
          <cell r="AG974">
            <v>4</v>
          </cell>
          <cell r="AH974" t="str">
            <v>NULL</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Yes</v>
          </cell>
          <cell r="Y975" t="str">
            <v>NULL</v>
          </cell>
          <cell r="Z975" t="str">
            <v>NULL</v>
          </cell>
          <cell r="AB975">
            <v>381</v>
          </cell>
          <cell r="AD975">
            <v>2</v>
          </cell>
          <cell r="AE975" t="str">
            <v>NULL</v>
          </cell>
          <cell r="AF975">
            <v>2</v>
          </cell>
          <cell r="AG975">
            <v>2</v>
          </cell>
          <cell r="AH975" t="str">
            <v>NULL</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B976">
            <v>1375</v>
          </cell>
          <cell r="AD976">
            <v>3</v>
          </cell>
          <cell r="AE976" t="str">
            <v>NULL</v>
          </cell>
          <cell r="AF976">
            <v>3</v>
          </cell>
          <cell r="AG976">
            <v>3</v>
          </cell>
          <cell r="AH976" t="str">
            <v>NULL</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B977">
            <v>1065</v>
          </cell>
          <cell r="AD977">
            <v>3</v>
          </cell>
          <cell r="AE977" t="str">
            <v>NULL</v>
          </cell>
          <cell r="AF977">
            <v>3</v>
          </cell>
          <cell r="AG977">
            <v>3</v>
          </cell>
          <cell r="AH977" t="str">
            <v>NULL</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S5</v>
          </cell>
          <cell r="Q978" t="str">
            <v>NULL</v>
          </cell>
          <cell r="R978">
            <v>2</v>
          </cell>
          <cell r="S978" t="str">
            <v>NULL</v>
          </cell>
          <cell r="T978">
            <v>2</v>
          </cell>
          <cell r="U978">
            <v>2</v>
          </cell>
          <cell r="V978">
            <v>2</v>
          </cell>
          <cell r="W978">
            <v>1</v>
          </cell>
          <cell r="X978" t="str">
            <v>Yes</v>
          </cell>
          <cell r="Y978" t="str">
            <v>NULL</v>
          </cell>
          <cell r="Z978">
            <v>2</v>
          </cell>
          <cell r="AB978">
            <v>1118</v>
          </cell>
          <cell r="AD978">
            <v>2</v>
          </cell>
          <cell r="AE978" t="str">
            <v>NULL</v>
          </cell>
          <cell r="AF978">
            <v>2</v>
          </cell>
          <cell r="AG978">
            <v>2</v>
          </cell>
          <cell r="AH978" t="str">
            <v>NULL</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B979">
            <v>846</v>
          </cell>
          <cell r="AD979">
            <v>3</v>
          </cell>
          <cell r="AE979" t="str">
            <v>NULL</v>
          </cell>
          <cell r="AF979">
            <v>3</v>
          </cell>
          <cell r="AG979">
            <v>3</v>
          </cell>
          <cell r="AH979" t="str">
            <v>NULL</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B980">
            <v>944</v>
          </cell>
          <cell r="AD980">
            <v>4</v>
          </cell>
          <cell r="AE980" t="str">
            <v>NULL</v>
          </cell>
          <cell r="AF980">
            <v>4</v>
          </cell>
          <cell r="AG980">
            <v>4</v>
          </cell>
          <cell r="AH980" t="str">
            <v>NULL</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S5</v>
          </cell>
          <cell r="Q981" t="str">
            <v>NULL</v>
          </cell>
          <cell r="R981">
            <v>3</v>
          </cell>
          <cell r="S981" t="str">
            <v>NULL</v>
          </cell>
          <cell r="T981">
            <v>3</v>
          </cell>
          <cell r="U981">
            <v>3</v>
          </cell>
          <cell r="V981">
            <v>2</v>
          </cell>
          <cell r="W981">
            <v>3</v>
          </cell>
          <cell r="X981" t="str">
            <v>Yes</v>
          </cell>
          <cell r="Y981" t="str">
            <v>NULL</v>
          </cell>
          <cell r="Z981">
            <v>2</v>
          </cell>
          <cell r="AB981">
            <v>1233</v>
          </cell>
          <cell r="AD981">
            <v>2</v>
          </cell>
          <cell r="AE981" t="str">
            <v>NULL</v>
          </cell>
          <cell r="AF981">
            <v>2</v>
          </cell>
          <cell r="AG981">
            <v>2</v>
          </cell>
          <cell r="AH981" t="str">
            <v>NULL</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B982">
            <v>1262</v>
          </cell>
          <cell r="AD982">
            <v>4</v>
          </cell>
          <cell r="AE982" t="str">
            <v>NULL</v>
          </cell>
          <cell r="AF982">
            <v>4</v>
          </cell>
          <cell r="AG982">
            <v>4</v>
          </cell>
          <cell r="AH982" t="str">
            <v>NULL</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B983">
            <v>835</v>
          </cell>
          <cell r="AD983">
            <v>4</v>
          </cell>
          <cell r="AE983" t="str">
            <v>NULL</v>
          </cell>
          <cell r="AF983">
            <v>4</v>
          </cell>
          <cell r="AG983">
            <v>4</v>
          </cell>
          <cell r="AH983" t="str">
            <v>NULL</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Yes</v>
          </cell>
          <cell r="Y984" t="str">
            <v>NULL</v>
          </cell>
          <cell r="Z984" t="str">
            <v>NULL</v>
          </cell>
          <cell r="AB984">
            <v>649</v>
          </cell>
          <cell r="AD984">
            <v>4</v>
          </cell>
          <cell r="AE984" t="str">
            <v>NULL</v>
          </cell>
          <cell r="AF984">
            <v>4</v>
          </cell>
          <cell r="AG984">
            <v>3</v>
          </cell>
          <cell r="AH984" t="str">
            <v>NULL</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B985">
            <v>649</v>
          </cell>
          <cell r="AD985" t="str">
            <v>NULL</v>
          </cell>
          <cell r="AE985" t="str">
            <v>NULL</v>
          </cell>
          <cell r="AF985" t="str">
            <v>NULL</v>
          </cell>
          <cell r="AG985" t="str">
            <v>NULL</v>
          </cell>
          <cell r="AH985" t="str">
            <v>NULL</v>
          </cell>
          <cell r="AI985" t="str">
            <v>NULL</v>
          </cell>
          <cell r="AJ985" t="str">
            <v>NULL</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B986">
            <v>841</v>
          </cell>
          <cell r="AD986">
            <v>4</v>
          </cell>
          <cell r="AE986" t="str">
            <v>NULL</v>
          </cell>
          <cell r="AF986">
            <v>4</v>
          </cell>
          <cell r="AG986">
            <v>4</v>
          </cell>
          <cell r="AH986" t="str">
            <v>NULL</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All Through</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No</v>
          </cell>
          <cell r="Y987">
            <v>2</v>
          </cell>
          <cell r="Z987">
            <v>4</v>
          </cell>
          <cell r="AB987">
            <v>513</v>
          </cell>
          <cell r="AD987">
            <v>3</v>
          </cell>
          <cell r="AE987" t="str">
            <v>NULL</v>
          </cell>
          <cell r="AF987">
            <v>3</v>
          </cell>
          <cell r="AG987">
            <v>3</v>
          </cell>
          <cell r="AH987" t="str">
            <v>NULL</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B988">
            <v>454</v>
          </cell>
          <cell r="AD988">
            <v>4</v>
          </cell>
          <cell r="AE988" t="str">
            <v>NULL</v>
          </cell>
          <cell r="AF988">
            <v>4</v>
          </cell>
          <cell r="AG988">
            <v>4</v>
          </cell>
          <cell r="AH988" t="str">
            <v>NULL</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B989">
            <v>970</v>
          </cell>
          <cell r="AD989">
            <v>4</v>
          </cell>
          <cell r="AE989" t="str">
            <v>NULL</v>
          </cell>
          <cell r="AF989">
            <v>4</v>
          </cell>
          <cell r="AG989">
            <v>4</v>
          </cell>
          <cell r="AH989" t="str">
            <v>NULL</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S5</v>
          </cell>
          <cell r="Q990">
            <v>118893</v>
          </cell>
          <cell r="R990">
            <v>3</v>
          </cell>
          <cell r="S990" t="str">
            <v>NULL</v>
          </cell>
          <cell r="T990">
            <v>3</v>
          </cell>
          <cell r="U990">
            <v>3</v>
          </cell>
          <cell r="V990">
            <v>2</v>
          </cell>
          <cell r="W990">
            <v>3</v>
          </cell>
          <cell r="X990" t="str">
            <v>Yes</v>
          </cell>
          <cell r="Y990" t="str">
            <v>NULL</v>
          </cell>
          <cell r="Z990">
            <v>3</v>
          </cell>
          <cell r="AB990">
            <v>1467</v>
          </cell>
          <cell r="AD990">
            <v>2</v>
          </cell>
          <cell r="AE990" t="str">
            <v>NULL</v>
          </cell>
          <cell r="AF990">
            <v>2</v>
          </cell>
          <cell r="AG990">
            <v>2</v>
          </cell>
          <cell r="AH990" t="str">
            <v>NULL</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S5</v>
          </cell>
          <cell r="Q991">
            <v>134044</v>
          </cell>
          <cell r="R991">
            <v>3</v>
          </cell>
          <cell r="S991" t="str">
            <v>NULL</v>
          </cell>
          <cell r="T991">
            <v>3</v>
          </cell>
          <cell r="U991">
            <v>3</v>
          </cell>
          <cell r="V991">
            <v>3</v>
          </cell>
          <cell r="W991">
            <v>3</v>
          </cell>
          <cell r="X991" t="str">
            <v>Yes</v>
          </cell>
          <cell r="Y991">
            <v>3</v>
          </cell>
          <cell r="Z991" t="str">
            <v>NULL</v>
          </cell>
          <cell r="AB991">
            <v>377</v>
          </cell>
          <cell r="AD991">
            <v>1</v>
          </cell>
          <cell r="AE991" t="str">
            <v>NULL</v>
          </cell>
          <cell r="AF991">
            <v>1</v>
          </cell>
          <cell r="AG991">
            <v>1</v>
          </cell>
          <cell r="AH991" t="str">
            <v>NULL</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B992">
            <v>833</v>
          </cell>
          <cell r="AD992">
            <v>3</v>
          </cell>
          <cell r="AE992" t="str">
            <v>NULL</v>
          </cell>
          <cell r="AF992">
            <v>3</v>
          </cell>
          <cell r="AG992">
            <v>3</v>
          </cell>
          <cell r="AH992" t="str">
            <v>NULL</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Not applicable</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Met</v>
          </cell>
          <cell r="Y993" t="str">
            <v>NULL</v>
          </cell>
          <cell r="Z993" t="str">
            <v>NULL</v>
          </cell>
          <cell r="AB993">
            <v>1058</v>
          </cell>
          <cell r="AD993">
            <v>2</v>
          </cell>
          <cell r="AE993" t="str">
            <v>NULL</v>
          </cell>
          <cell r="AF993">
            <v>2</v>
          </cell>
          <cell r="AG993">
            <v>2</v>
          </cell>
          <cell r="AH993" t="str">
            <v>NULL</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S5</v>
          </cell>
          <cell r="Q994" t="str">
            <v>NULL</v>
          </cell>
          <cell r="R994">
            <v>2</v>
          </cell>
          <cell r="S994" t="str">
            <v>NULL</v>
          </cell>
          <cell r="T994">
            <v>3</v>
          </cell>
          <cell r="U994">
            <v>2</v>
          </cell>
          <cell r="V994">
            <v>2</v>
          </cell>
          <cell r="W994">
            <v>2</v>
          </cell>
          <cell r="X994" t="str">
            <v>Yes</v>
          </cell>
          <cell r="Y994" t="str">
            <v>NULL</v>
          </cell>
          <cell r="Z994">
            <v>3</v>
          </cell>
          <cell r="AB994">
            <v>1147</v>
          </cell>
          <cell r="AD994">
            <v>4</v>
          </cell>
          <cell r="AE994" t="str">
            <v>NULL</v>
          </cell>
          <cell r="AF994">
            <v>4</v>
          </cell>
          <cell r="AG994">
            <v>4</v>
          </cell>
          <cell r="AH994" t="str">
            <v>NULL</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B995">
            <v>832</v>
          </cell>
          <cell r="AD995">
            <v>4</v>
          </cell>
          <cell r="AE995" t="str">
            <v>NULL</v>
          </cell>
          <cell r="AF995">
            <v>4</v>
          </cell>
          <cell r="AG995">
            <v>4</v>
          </cell>
          <cell r="AH995" t="str">
            <v>NULL</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Middle deemed Secondary</v>
          </cell>
          <cell r="K996" t="str">
            <v>Does not have a sixth form</v>
          </cell>
          <cell r="L996">
            <v>10005601</v>
          </cell>
          <cell r="M996">
            <v>42353</v>
          </cell>
          <cell r="N996">
            <v>42354</v>
          </cell>
          <cell r="O996" t="str">
            <v>Maintained Academy and School Short inspection</v>
          </cell>
          <cell r="P996" t="str">
            <v>Schools - S5</v>
          </cell>
          <cell r="Q996">
            <v>109657</v>
          </cell>
          <cell r="R996">
            <v>2</v>
          </cell>
          <cell r="S996" t="str">
            <v>NULL</v>
          </cell>
          <cell r="T996">
            <v>2</v>
          </cell>
          <cell r="U996">
            <v>2</v>
          </cell>
          <cell r="V996">
            <v>2</v>
          </cell>
          <cell r="W996">
            <v>2</v>
          </cell>
          <cell r="X996" t="str">
            <v>Yes</v>
          </cell>
          <cell r="Y996" t="str">
            <v>NULL</v>
          </cell>
          <cell r="Z996" t="str">
            <v>NULL</v>
          </cell>
          <cell r="AB996">
            <v>365</v>
          </cell>
          <cell r="AD996">
            <v>2</v>
          </cell>
          <cell r="AE996" t="str">
            <v>NULL</v>
          </cell>
          <cell r="AF996">
            <v>2</v>
          </cell>
          <cell r="AG996">
            <v>2</v>
          </cell>
          <cell r="AH996" t="str">
            <v>NULL</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Middle deemed Secondary</v>
          </cell>
          <cell r="K997" t="str">
            <v>Does not have a sixth form</v>
          </cell>
          <cell r="L997">
            <v>10000532</v>
          </cell>
          <cell r="M997">
            <v>42348</v>
          </cell>
          <cell r="N997">
            <v>42349</v>
          </cell>
          <cell r="O997" t="str">
            <v>Maintained Academy and School Short inspection</v>
          </cell>
          <cell r="P997" t="str">
            <v>Schools - S5</v>
          </cell>
          <cell r="Q997">
            <v>109697</v>
          </cell>
          <cell r="R997">
            <v>2</v>
          </cell>
          <cell r="S997" t="str">
            <v>NULL</v>
          </cell>
          <cell r="T997">
            <v>2</v>
          </cell>
          <cell r="U997">
            <v>2</v>
          </cell>
          <cell r="V997">
            <v>2</v>
          </cell>
          <cell r="W997">
            <v>2</v>
          </cell>
          <cell r="X997" t="str">
            <v>Yes</v>
          </cell>
          <cell r="Y997" t="str">
            <v>NULL</v>
          </cell>
          <cell r="Z997" t="str">
            <v>NULL</v>
          </cell>
          <cell r="AB997">
            <v>504</v>
          </cell>
          <cell r="AD997">
            <v>2</v>
          </cell>
          <cell r="AE997" t="str">
            <v>NULL</v>
          </cell>
          <cell r="AF997">
            <v>2</v>
          </cell>
          <cell r="AG997">
            <v>2</v>
          </cell>
          <cell r="AH997" t="str">
            <v>NULL</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B998">
            <v>1255</v>
          </cell>
          <cell r="AD998">
            <v>3</v>
          </cell>
          <cell r="AE998" t="str">
            <v>NULL</v>
          </cell>
          <cell r="AF998">
            <v>3</v>
          </cell>
          <cell r="AG998">
            <v>3</v>
          </cell>
          <cell r="AH998" t="str">
            <v>NULL</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B999">
            <v>1399</v>
          </cell>
          <cell r="AD999">
            <v>4</v>
          </cell>
          <cell r="AE999" t="str">
            <v>NULL</v>
          </cell>
          <cell r="AF999">
            <v>3</v>
          </cell>
          <cell r="AG999">
            <v>3</v>
          </cell>
          <cell r="AH999" t="str">
            <v>NULL</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Not applicable</v>
          </cell>
          <cell r="Y1000" t="str">
            <v>NULL</v>
          </cell>
          <cell r="Z1000" t="str">
            <v>NULL</v>
          </cell>
          <cell r="AB1000">
            <v>1303</v>
          </cell>
          <cell r="AD1000">
            <v>3</v>
          </cell>
          <cell r="AE1000" t="str">
            <v>NULL</v>
          </cell>
          <cell r="AF1000">
            <v>3</v>
          </cell>
          <cell r="AG1000">
            <v>3</v>
          </cell>
          <cell r="AH1000" t="str">
            <v>NULL</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Yes</v>
          </cell>
          <cell r="Y1001" t="str">
            <v>NULL</v>
          </cell>
          <cell r="Z1001" t="str">
            <v>NULL</v>
          </cell>
          <cell r="AB1001">
            <v>763</v>
          </cell>
          <cell r="AD1001">
            <v>2</v>
          </cell>
          <cell r="AE1001" t="str">
            <v>NULL</v>
          </cell>
          <cell r="AF1001">
            <v>2</v>
          </cell>
          <cell r="AG1001">
            <v>2</v>
          </cell>
          <cell r="AH1001" t="str">
            <v>NULL</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B1002">
            <v>530</v>
          </cell>
          <cell r="AD1002">
            <v>3</v>
          </cell>
          <cell r="AE1002" t="str">
            <v>NULL</v>
          </cell>
          <cell r="AF1002">
            <v>3</v>
          </cell>
          <cell r="AG1002">
            <v>3</v>
          </cell>
          <cell r="AH1002" t="str">
            <v>NULL</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B1003">
            <v>566</v>
          </cell>
          <cell r="AD1003">
            <v>3</v>
          </cell>
          <cell r="AE1003" t="str">
            <v>NULL</v>
          </cell>
          <cell r="AF1003">
            <v>3</v>
          </cell>
          <cell r="AG1003">
            <v>3</v>
          </cell>
          <cell r="AH1003" t="str">
            <v>NULL</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B1004">
            <v>841</v>
          </cell>
          <cell r="AD1004">
            <v>4</v>
          </cell>
          <cell r="AE1004" t="str">
            <v>NULL</v>
          </cell>
          <cell r="AF1004">
            <v>3</v>
          </cell>
          <cell r="AG1004">
            <v>3</v>
          </cell>
          <cell r="AH1004" t="str">
            <v>NULL</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Not Applicable</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B1005">
            <v>25</v>
          </cell>
          <cell r="AD1005">
            <v>4</v>
          </cell>
          <cell r="AE1005" t="str">
            <v>NULL</v>
          </cell>
          <cell r="AF1005">
            <v>4</v>
          </cell>
          <cell r="AG1005">
            <v>4</v>
          </cell>
          <cell r="AH1005" t="str">
            <v>NULL</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B1006">
            <v>1094</v>
          </cell>
          <cell r="AD1006">
            <v>4</v>
          </cell>
          <cell r="AE1006" t="str">
            <v>NULL</v>
          </cell>
          <cell r="AF1006">
            <v>4</v>
          </cell>
          <cell r="AG1006">
            <v>4</v>
          </cell>
          <cell r="AH1006" t="str">
            <v>NULL</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Yes</v>
          </cell>
          <cell r="Y1007" t="str">
            <v>NULL</v>
          </cell>
          <cell r="Z1007" t="str">
            <v>NULL</v>
          </cell>
          <cell r="AB1007">
            <v>1272</v>
          </cell>
          <cell r="AD1007">
            <v>2</v>
          </cell>
          <cell r="AE1007" t="str">
            <v>NULL</v>
          </cell>
          <cell r="AF1007">
            <v>2</v>
          </cell>
          <cell r="AG1007">
            <v>2</v>
          </cell>
          <cell r="AH1007" t="str">
            <v>NULL</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B1008">
            <v>224</v>
          </cell>
          <cell r="AD1008">
            <v>4</v>
          </cell>
          <cell r="AE1008" t="str">
            <v>NULL</v>
          </cell>
          <cell r="AF1008">
            <v>4</v>
          </cell>
          <cell r="AG1008">
            <v>4</v>
          </cell>
          <cell r="AH1008" t="str">
            <v>NULL</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B1009">
            <v>1396</v>
          </cell>
          <cell r="AD1009">
            <v>3</v>
          </cell>
          <cell r="AE1009" t="str">
            <v>NULL</v>
          </cell>
          <cell r="AF1009">
            <v>3</v>
          </cell>
          <cell r="AG1009">
            <v>3</v>
          </cell>
          <cell r="AH1009" t="str">
            <v>NULL</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B1010">
            <v>995</v>
          </cell>
          <cell r="AD1010">
            <v>3</v>
          </cell>
          <cell r="AE1010" t="str">
            <v>NULL</v>
          </cell>
          <cell r="AF1010">
            <v>3</v>
          </cell>
          <cell r="AG1010">
            <v>3</v>
          </cell>
          <cell r="AH1010" t="str">
            <v>NULL</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B1011">
            <v>1111</v>
          </cell>
          <cell r="AD1011">
            <v>4</v>
          </cell>
          <cell r="AE1011" t="str">
            <v>NULL</v>
          </cell>
          <cell r="AF1011">
            <v>4</v>
          </cell>
          <cell r="AG1011">
            <v>4</v>
          </cell>
          <cell r="AH1011" t="str">
            <v>NULL</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Yes</v>
          </cell>
          <cell r="Y1012">
            <v>2</v>
          </cell>
          <cell r="Z1012" t="str">
            <v>NULL</v>
          </cell>
          <cell r="AB1012">
            <v>164</v>
          </cell>
          <cell r="AD1012">
            <v>4</v>
          </cell>
          <cell r="AE1012" t="str">
            <v>NULL</v>
          </cell>
          <cell r="AF1012">
            <v>4</v>
          </cell>
          <cell r="AG1012">
            <v>4</v>
          </cell>
          <cell r="AH1012" t="str">
            <v>NULL</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Not applicable</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B1013">
            <v>1069</v>
          </cell>
          <cell r="AD1013">
            <v>4</v>
          </cell>
          <cell r="AE1013" t="str">
            <v>NULL</v>
          </cell>
          <cell r="AF1013">
            <v>4</v>
          </cell>
          <cell r="AG1013">
            <v>4</v>
          </cell>
          <cell r="AH1013" t="str">
            <v>NULL</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&amp;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Met</v>
          </cell>
          <cell r="Y1014" t="str">
            <v>NULL</v>
          </cell>
          <cell r="Z1014" t="str">
            <v>NULL</v>
          </cell>
          <cell r="AB1014">
            <v>602</v>
          </cell>
          <cell r="AD1014">
            <v>3</v>
          </cell>
          <cell r="AE1014" t="str">
            <v>NULL</v>
          </cell>
          <cell r="AF1014">
            <v>3</v>
          </cell>
          <cell r="AG1014">
            <v>3</v>
          </cell>
          <cell r="AH1014" t="str">
            <v>NULL</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S5</v>
          </cell>
          <cell r="Q1015">
            <v>111842</v>
          </cell>
          <cell r="R1015">
            <v>3</v>
          </cell>
          <cell r="S1015" t="str">
            <v>NULL</v>
          </cell>
          <cell r="T1015">
            <v>3</v>
          </cell>
          <cell r="U1015">
            <v>3</v>
          </cell>
          <cell r="V1015">
            <v>2</v>
          </cell>
          <cell r="W1015">
            <v>3</v>
          </cell>
          <cell r="X1015" t="str">
            <v>Yes</v>
          </cell>
          <cell r="Y1015" t="str">
            <v>NULL</v>
          </cell>
          <cell r="Z1015" t="str">
            <v>NULL</v>
          </cell>
          <cell r="AB1015">
            <v>360</v>
          </cell>
          <cell r="AD1015">
            <v>2</v>
          </cell>
          <cell r="AE1015" t="str">
            <v>NULL</v>
          </cell>
          <cell r="AF1015">
            <v>2</v>
          </cell>
          <cell r="AG1015">
            <v>2</v>
          </cell>
          <cell r="AH1015" t="str">
            <v>NULL</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S5</v>
          </cell>
          <cell r="Q1016">
            <v>113909</v>
          </cell>
          <cell r="R1016">
            <v>3</v>
          </cell>
          <cell r="S1016" t="str">
            <v>NULL</v>
          </cell>
          <cell r="T1016">
            <v>3</v>
          </cell>
          <cell r="U1016">
            <v>3</v>
          </cell>
          <cell r="V1016">
            <v>2</v>
          </cell>
          <cell r="W1016">
            <v>3</v>
          </cell>
          <cell r="X1016" t="str">
            <v>Yes</v>
          </cell>
          <cell r="Y1016" t="str">
            <v>NULL</v>
          </cell>
          <cell r="Z1016">
            <v>3</v>
          </cell>
          <cell r="AB1016">
            <v>1186</v>
          </cell>
          <cell r="AD1016">
            <v>1</v>
          </cell>
          <cell r="AE1016" t="str">
            <v>NULL</v>
          </cell>
          <cell r="AF1016">
            <v>1</v>
          </cell>
          <cell r="AG1016">
            <v>1</v>
          </cell>
          <cell r="AH1016" t="str">
            <v>NULL</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Yes</v>
          </cell>
          <cell r="Y1017" t="str">
            <v>NULL</v>
          </cell>
          <cell r="Z1017" t="str">
            <v>NULL</v>
          </cell>
          <cell r="AB1017">
            <v>1514</v>
          </cell>
          <cell r="AD1017">
            <v>2</v>
          </cell>
          <cell r="AE1017" t="str">
            <v>NULL</v>
          </cell>
          <cell r="AF1017">
            <v>2</v>
          </cell>
          <cell r="AG1017">
            <v>2</v>
          </cell>
          <cell r="AH1017" t="str">
            <v>NULL</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Yes</v>
          </cell>
          <cell r="Y1018" t="str">
            <v>NULL</v>
          </cell>
          <cell r="Z1018" t="str">
            <v>NULL</v>
          </cell>
          <cell r="AB1018">
            <v>1702</v>
          </cell>
          <cell r="AD1018">
            <v>2</v>
          </cell>
          <cell r="AE1018" t="str">
            <v>NULL</v>
          </cell>
          <cell r="AF1018">
            <v>2</v>
          </cell>
          <cell r="AG1018">
            <v>2</v>
          </cell>
          <cell r="AH1018" t="str">
            <v>NULL</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S5</v>
          </cell>
          <cell r="Q1019">
            <v>124795</v>
          </cell>
          <cell r="R1019">
            <v>2</v>
          </cell>
          <cell r="S1019" t="str">
            <v>NULL</v>
          </cell>
          <cell r="T1019">
            <v>2</v>
          </cell>
          <cell r="U1019">
            <v>2</v>
          </cell>
          <cell r="V1019">
            <v>2</v>
          </cell>
          <cell r="W1019">
            <v>2</v>
          </cell>
          <cell r="X1019" t="str">
            <v>Yes</v>
          </cell>
          <cell r="Y1019" t="str">
            <v>NULL</v>
          </cell>
          <cell r="Z1019" t="str">
            <v>NULL</v>
          </cell>
          <cell r="AB1019">
            <v>751</v>
          </cell>
          <cell r="AD1019">
            <v>2</v>
          </cell>
          <cell r="AE1019" t="str">
            <v>NULL</v>
          </cell>
          <cell r="AF1019">
            <v>2</v>
          </cell>
          <cell r="AG1019">
            <v>2</v>
          </cell>
          <cell r="AH1019" t="str">
            <v>NULL</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&amp;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Yes</v>
          </cell>
          <cell r="Y1020" t="str">
            <v>NULL</v>
          </cell>
          <cell r="Z1020" t="str">
            <v>NULL</v>
          </cell>
          <cell r="AB1020">
            <v>1381</v>
          </cell>
          <cell r="AD1020">
            <v>2</v>
          </cell>
          <cell r="AE1020" t="str">
            <v>NULL</v>
          </cell>
          <cell r="AF1020">
            <v>2</v>
          </cell>
          <cell r="AG1020">
            <v>2</v>
          </cell>
          <cell r="AH1020" t="str">
            <v>NULL</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S5</v>
          </cell>
          <cell r="Q1021">
            <v>110897</v>
          </cell>
          <cell r="R1021">
            <v>3</v>
          </cell>
          <cell r="S1021" t="str">
            <v>NULL</v>
          </cell>
          <cell r="T1021">
            <v>3</v>
          </cell>
          <cell r="U1021">
            <v>3</v>
          </cell>
          <cell r="V1021">
            <v>2</v>
          </cell>
          <cell r="W1021">
            <v>2</v>
          </cell>
          <cell r="X1021" t="str">
            <v>No</v>
          </cell>
          <cell r="Y1021" t="str">
            <v>NULL</v>
          </cell>
          <cell r="Z1021">
            <v>2</v>
          </cell>
          <cell r="AB1021">
            <v>1202</v>
          </cell>
          <cell r="AD1021">
            <v>4</v>
          </cell>
          <cell r="AE1021" t="str">
            <v>NULL</v>
          </cell>
          <cell r="AF1021">
            <v>3</v>
          </cell>
          <cell r="AG1021">
            <v>3</v>
          </cell>
          <cell r="AH1021" t="str">
            <v>NULL</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S5</v>
          </cell>
          <cell r="Q1022">
            <v>105983</v>
          </cell>
          <cell r="R1022">
            <v>2</v>
          </cell>
          <cell r="S1022" t="str">
            <v>NULL</v>
          </cell>
          <cell r="T1022">
            <v>2</v>
          </cell>
          <cell r="U1022">
            <v>2</v>
          </cell>
          <cell r="V1022">
            <v>2</v>
          </cell>
          <cell r="W1022">
            <v>2</v>
          </cell>
          <cell r="X1022" t="str">
            <v>Yes</v>
          </cell>
          <cell r="Y1022" t="str">
            <v>NULL</v>
          </cell>
          <cell r="Z1022" t="str">
            <v>NULL</v>
          </cell>
          <cell r="AB1022">
            <v>663</v>
          </cell>
          <cell r="AD1022">
            <v>2</v>
          </cell>
          <cell r="AE1022" t="str">
            <v>NULL</v>
          </cell>
          <cell r="AF1022">
            <v>2</v>
          </cell>
          <cell r="AG1022">
            <v>2</v>
          </cell>
          <cell r="AH1022" t="str">
            <v>NULL</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S5</v>
          </cell>
          <cell r="Q1023">
            <v>117540</v>
          </cell>
          <cell r="R1023">
            <v>2</v>
          </cell>
          <cell r="S1023" t="str">
            <v>NULL</v>
          </cell>
          <cell r="T1023">
            <v>2</v>
          </cell>
          <cell r="U1023">
            <v>2</v>
          </cell>
          <cell r="V1023">
            <v>1</v>
          </cell>
          <cell r="W1023">
            <v>2</v>
          </cell>
          <cell r="X1023" t="str">
            <v>Yes</v>
          </cell>
          <cell r="Y1023" t="str">
            <v>NULL</v>
          </cell>
          <cell r="Z1023">
            <v>2</v>
          </cell>
          <cell r="AB1023">
            <v>884</v>
          </cell>
          <cell r="AD1023">
            <v>2</v>
          </cell>
          <cell r="AE1023" t="str">
            <v>NULL</v>
          </cell>
          <cell r="AF1023">
            <v>2</v>
          </cell>
          <cell r="AG1023">
            <v>2</v>
          </cell>
          <cell r="AH1023" t="str">
            <v>NULL</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S5</v>
          </cell>
          <cell r="Q1024">
            <v>115262</v>
          </cell>
          <cell r="R1024">
            <v>2</v>
          </cell>
          <cell r="S1024" t="str">
            <v>NULL</v>
          </cell>
          <cell r="T1024">
            <v>2</v>
          </cell>
          <cell r="U1024">
            <v>2</v>
          </cell>
          <cell r="V1024">
            <v>2</v>
          </cell>
          <cell r="W1024">
            <v>2</v>
          </cell>
          <cell r="X1024" t="str">
            <v>Yes</v>
          </cell>
          <cell r="Y1024">
            <v>1</v>
          </cell>
          <cell r="Z1024" t="str">
            <v>NULL</v>
          </cell>
          <cell r="AB1024">
            <v>412</v>
          </cell>
          <cell r="AD1024">
            <v>2</v>
          </cell>
          <cell r="AE1024" t="str">
            <v>NULL</v>
          </cell>
          <cell r="AF1024">
            <v>2</v>
          </cell>
          <cell r="AG1024">
            <v>2</v>
          </cell>
          <cell r="AH1024" t="str">
            <v>NULL</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&amp;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B1025">
            <v>1475</v>
          </cell>
          <cell r="AD1025">
            <v>4</v>
          </cell>
          <cell r="AE1025" t="str">
            <v>NULL</v>
          </cell>
          <cell r="AF1025">
            <v>4</v>
          </cell>
          <cell r="AG1025">
            <v>4</v>
          </cell>
          <cell r="AH1025" t="str">
            <v>NULL</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S5</v>
          </cell>
          <cell r="Q1026">
            <v>116979</v>
          </cell>
          <cell r="R1026">
            <v>2</v>
          </cell>
          <cell r="S1026" t="str">
            <v>NULL</v>
          </cell>
          <cell r="T1026">
            <v>2</v>
          </cell>
          <cell r="U1026">
            <v>2</v>
          </cell>
          <cell r="V1026">
            <v>2</v>
          </cell>
          <cell r="W1026">
            <v>2</v>
          </cell>
          <cell r="X1026" t="str">
            <v>Yes</v>
          </cell>
          <cell r="Y1026" t="str">
            <v>NULL</v>
          </cell>
          <cell r="Z1026" t="str">
            <v>NULL</v>
          </cell>
          <cell r="AB1026">
            <v>1313</v>
          </cell>
          <cell r="AD1026">
            <v>2</v>
          </cell>
          <cell r="AE1026" t="str">
            <v>NULL</v>
          </cell>
          <cell r="AF1026">
            <v>2</v>
          </cell>
          <cell r="AG1026">
            <v>2</v>
          </cell>
          <cell r="AH1026" t="str">
            <v>NULL</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B1027">
            <v>297</v>
          </cell>
          <cell r="AD1027">
            <v>4</v>
          </cell>
          <cell r="AE1027" t="str">
            <v>NULL</v>
          </cell>
          <cell r="AF1027">
            <v>4</v>
          </cell>
          <cell r="AG1027">
            <v>4</v>
          </cell>
          <cell r="AH1027" t="str">
            <v>NULL</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B1028">
            <v>272</v>
          </cell>
          <cell r="AD1028">
            <v>3</v>
          </cell>
          <cell r="AE1028" t="str">
            <v>NULL</v>
          </cell>
          <cell r="AF1028">
            <v>3</v>
          </cell>
          <cell r="AG1028">
            <v>3</v>
          </cell>
          <cell r="AH1028" t="str">
            <v>NULL</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S5</v>
          </cell>
          <cell r="Q1029">
            <v>102447</v>
          </cell>
          <cell r="R1029">
            <v>2</v>
          </cell>
          <cell r="S1029" t="str">
            <v>NULL</v>
          </cell>
          <cell r="T1029">
            <v>2</v>
          </cell>
          <cell r="U1029">
            <v>2</v>
          </cell>
          <cell r="V1029">
            <v>2</v>
          </cell>
          <cell r="W1029">
            <v>2</v>
          </cell>
          <cell r="X1029" t="str">
            <v>Yes</v>
          </cell>
          <cell r="Y1029" t="str">
            <v>NULL</v>
          </cell>
          <cell r="Z1029">
            <v>2</v>
          </cell>
          <cell r="AB1029">
            <v>250</v>
          </cell>
          <cell r="AD1029">
            <v>2</v>
          </cell>
          <cell r="AE1029" t="str">
            <v>NULL</v>
          </cell>
          <cell r="AF1029">
            <v>2</v>
          </cell>
          <cell r="AG1029">
            <v>2</v>
          </cell>
          <cell r="AH1029" t="str">
            <v>NULL</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B1030">
            <v>1316</v>
          </cell>
          <cell r="AD1030">
            <v>4</v>
          </cell>
          <cell r="AE1030" t="str">
            <v>NULL</v>
          </cell>
          <cell r="AF1030">
            <v>4</v>
          </cell>
          <cell r="AG1030">
            <v>4</v>
          </cell>
          <cell r="AH1030" t="str">
            <v>NULL</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S5</v>
          </cell>
          <cell r="Q1031">
            <v>117523</v>
          </cell>
          <cell r="R1031">
            <v>2</v>
          </cell>
          <cell r="S1031" t="str">
            <v>NULL</v>
          </cell>
          <cell r="T1031">
            <v>2</v>
          </cell>
          <cell r="U1031">
            <v>2</v>
          </cell>
          <cell r="V1031">
            <v>2</v>
          </cell>
          <cell r="W1031">
            <v>2</v>
          </cell>
          <cell r="X1031" t="str">
            <v>Yes</v>
          </cell>
          <cell r="Y1031" t="str">
            <v>NULL</v>
          </cell>
          <cell r="Z1031">
            <v>2</v>
          </cell>
          <cell r="AB1031">
            <v>1134</v>
          </cell>
          <cell r="AD1031">
            <v>2</v>
          </cell>
          <cell r="AE1031" t="str">
            <v>NULL</v>
          </cell>
          <cell r="AF1031">
            <v>2</v>
          </cell>
          <cell r="AG1031">
            <v>2</v>
          </cell>
          <cell r="AH1031" t="str">
            <v>NULL</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B1032">
            <v>781</v>
          </cell>
          <cell r="AD1032">
            <v>3</v>
          </cell>
          <cell r="AE1032" t="str">
            <v>NULL</v>
          </cell>
          <cell r="AF1032">
            <v>3</v>
          </cell>
          <cell r="AG1032">
            <v>3</v>
          </cell>
          <cell r="AH1032" t="str">
            <v>NULL</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&amp;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Yes</v>
          </cell>
          <cell r="Y1033" t="str">
            <v>NULL</v>
          </cell>
          <cell r="Z1033" t="str">
            <v>NULL</v>
          </cell>
          <cell r="AB1033">
            <v>494</v>
          </cell>
          <cell r="AD1033">
            <v>3</v>
          </cell>
          <cell r="AE1033" t="str">
            <v>NULL</v>
          </cell>
          <cell r="AF1033">
            <v>3</v>
          </cell>
          <cell r="AG1033">
            <v>2</v>
          </cell>
          <cell r="AH1033" t="str">
            <v>NULL</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B1034">
            <v>1260</v>
          </cell>
          <cell r="AD1034">
            <v>3</v>
          </cell>
          <cell r="AE1034" t="str">
            <v>NULL</v>
          </cell>
          <cell r="AF1034">
            <v>3</v>
          </cell>
          <cell r="AG1034">
            <v>3</v>
          </cell>
          <cell r="AH1034" t="str">
            <v>NULL</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B1035">
            <v>799</v>
          </cell>
          <cell r="AD1035">
            <v>3</v>
          </cell>
          <cell r="AE1035" t="str">
            <v>NULL</v>
          </cell>
          <cell r="AF1035">
            <v>3</v>
          </cell>
          <cell r="AG1035">
            <v>3</v>
          </cell>
          <cell r="AH1035" t="str">
            <v>NULL</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Yes</v>
          </cell>
          <cell r="Y1036" t="str">
            <v>NULL</v>
          </cell>
          <cell r="Z1036" t="str">
            <v>NULL</v>
          </cell>
          <cell r="AB1036">
            <v>509</v>
          </cell>
          <cell r="AD1036">
            <v>3</v>
          </cell>
          <cell r="AE1036" t="str">
            <v>NULL</v>
          </cell>
          <cell r="AF1036">
            <v>3</v>
          </cell>
          <cell r="AG1036">
            <v>3</v>
          </cell>
          <cell r="AH1036" t="str">
            <v>NULL</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B1037">
            <v>690</v>
          </cell>
          <cell r="AD1037">
            <v>3</v>
          </cell>
          <cell r="AE1037" t="str">
            <v>NULL</v>
          </cell>
          <cell r="AF1037">
            <v>3</v>
          </cell>
          <cell r="AG1037">
            <v>3</v>
          </cell>
          <cell r="AH1037" t="str">
            <v>NULL</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Yes</v>
          </cell>
          <cell r="Y1038" t="str">
            <v>NULL</v>
          </cell>
          <cell r="Z1038" t="str">
            <v>NULL</v>
          </cell>
          <cell r="AB1038">
            <v>408</v>
          </cell>
          <cell r="AD1038">
            <v>3</v>
          </cell>
          <cell r="AE1038" t="str">
            <v>NULL</v>
          </cell>
          <cell r="AF1038">
            <v>3</v>
          </cell>
          <cell r="AG1038">
            <v>3</v>
          </cell>
          <cell r="AH1038" t="str">
            <v>NULL</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Yes</v>
          </cell>
          <cell r="Y1039" t="str">
            <v>NULL</v>
          </cell>
          <cell r="Z1039" t="str">
            <v>NULL</v>
          </cell>
          <cell r="AB1039">
            <v>302</v>
          </cell>
          <cell r="AD1039">
            <v>3</v>
          </cell>
          <cell r="AE1039" t="str">
            <v>NULL</v>
          </cell>
          <cell r="AF1039">
            <v>3</v>
          </cell>
          <cell r="AG1039">
            <v>3</v>
          </cell>
          <cell r="AH1039" t="str">
            <v>NULL</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B1040">
            <v>1065</v>
          </cell>
          <cell r="AD1040">
            <v>3</v>
          </cell>
          <cell r="AE1040" t="str">
            <v>NULL</v>
          </cell>
          <cell r="AF1040">
            <v>3</v>
          </cell>
          <cell r="AG1040">
            <v>3</v>
          </cell>
          <cell r="AH1040" t="str">
            <v>NULL</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S5</v>
          </cell>
          <cell r="Q1041">
            <v>118872</v>
          </cell>
          <cell r="R1041">
            <v>1</v>
          </cell>
          <cell r="S1041" t="str">
            <v>NULL</v>
          </cell>
          <cell r="T1041">
            <v>1</v>
          </cell>
          <cell r="U1041">
            <v>1</v>
          </cell>
          <cell r="V1041">
            <v>1</v>
          </cell>
          <cell r="W1041">
            <v>1</v>
          </cell>
          <cell r="X1041" t="str">
            <v>Yes</v>
          </cell>
          <cell r="Y1041" t="str">
            <v>NULL</v>
          </cell>
          <cell r="Z1041">
            <v>2</v>
          </cell>
          <cell r="AB1041">
            <v>837</v>
          </cell>
          <cell r="AD1041">
            <v>2</v>
          </cell>
          <cell r="AE1041" t="str">
            <v>NULL</v>
          </cell>
          <cell r="AF1041">
            <v>2</v>
          </cell>
          <cell r="AG1041">
            <v>2</v>
          </cell>
          <cell r="AH1041" t="str">
            <v>NULL</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S5</v>
          </cell>
          <cell r="Q1042">
            <v>124100</v>
          </cell>
          <cell r="R1042">
            <v>4</v>
          </cell>
          <cell r="S1042" t="str">
            <v>SM</v>
          </cell>
          <cell r="T1042">
            <v>4</v>
          </cell>
          <cell r="U1042">
            <v>4</v>
          </cell>
          <cell r="V1042">
            <v>4</v>
          </cell>
          <cell r="W1042">
            <v>4</v>
          </cell>
          <cell r="X1042" t="str">
            <v>No</v>
          </cell>
          <cell r="Y1042">
            <v>4</v>
          </cell>
          <cell r="Z1042" t="str">
            <v>NULL</v>
          </cell>
          <cell r="AB1042">
            <v>403</v>
          </cell>
          <cell r="AD1042">
            <v>1</v>
          </cell>
          <cell r="AE1042" t="str">
            <v>NULL</v>
          </cell>
          <cell r="AF1042">
            <v>1</v>
          </cell>
          <cell r="AG1042">
            <v>1</v>
          </cell>
          <cell r="AH1042" t="str">
            <v>NULL</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All Through</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Yes</v>
          </cell>
          <cell r="Y1043">
            <v>4</v>
          </cell>
          <cell r="Z1043">
            <v>3</v>
          </cell>
          <cell r="AB1043">
            <v>1136</v>
          </cell>
          <cell r="AD1043">
            <v>4</v>
          </cell>
          <cell r="AE1043" t="str">
            <v>NULL</v>
          </cell>
          <cell r="AF1043">
            <v>4</v>
          </cell>
          <cell r="AG1043">
            <v>4</v>
          </cell>
          <cell r="AH1043" t="str">
            <v>NULL</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Not Applicable</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B1044">
            <v>68</v>
          </cell>
          <cell r="AD1044">
            <v>3</v>
          </cell>
          <cell r="AE1044" t="str">
            <v>NULL</v>
          </cell>
          <cell r="AF1044">
            <v>3</v>
          </cell>
          <cell r="AG1044">
            <v>3</v>
          </cell>
          <cell r="AH1044" t="str">
            <v>NULL</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Yes</v>
          </cell>
          <cell r="Y1045">
            <v>3</v>
          </cell>
          <cell r="Z1045" t="str">
            <v>NULL</v>
          </cell>
          <cell r="AB1045">
            <v>237</v>
          </cell>
          <cell r="AD1045">
            <v>2</v>
          </cell>
          <cell r="AE1045" t="str">
            <v>NULL</v>
          </cell>
          <cell r="AF1045">
            <v>2</v>
          </cell>
          <cell r="AG1045">
            <v>2</v>
          </cell>
          <cell r="AH1045" t="str">
            <v>NULL</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Not applicable</v>
          </cell>
          <cell r="Y1046" t="str">
            <v>NULL</v>
          </cell>
          <cell r="Z1046" t="str">
            <v>NULL</v>
          </cell>
          <cell r="AB1046">
            <v>1736</v>
          </cell>
          <cell r="AD1046">
            <v>3</v>
          </cell>
          <cell r="AE1046" t="str">
            <v>NULL</v>
          </cell>
          <cell r="AF1046">
            <v>3</v>
          </cell>
          <cell r="AG1046">
            <v>3</v>
          </cell>
          <cell r="AH1046" t="str">
            <v>NULL</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&amp;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S5</v>
          </cell>
          <cell r="Q1047">
            <v>118064</v>
          </cell>
          <cell r="R1047">
            <v>3</v>
          </cell>
          <cell r="S1047" t="str">
            <v>NULL</v>
          </cell>
          <cell r="T1047">
            <v>3</v>
          </cell>
          <cell r="U1047">
            <v>3</v>
          </cell>
          <cell r="V1047">
            <v>3</v>
          </cell>
          <cell r="W1047">
            <v>3</v>
          </cell>
          <cell r="X1047" t="str">
            <v>Yes</v>
          </cell>
          <cell r="Y1047" t="str">
            <v>NULL</v>
          </cell>
          <cell r="Z1047">
            <v>4</v>
          </cell>
          <cell r="AB1047">
            <v>891</v>
          </cell>
          <cell r="AD1047">
            <v>4</v>
          </cell>
          <cell r="AE1047" t="str">
            <v>NULL</v>
          </cell>
          <cell r="AF1047">
            <v>4</v>
          </cell>
          <cell r="AG1047">
            <v>4</v>
          </cell>
          <cell r="AH1047" t="str">
            <v>NULL</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Yes</v>
          </cell>
          <cell r="Y1048" t="str">
            <v>NULL</v>
          </cell>
          <cell r="Z1048">
            <v>4</v>
          </cell>
          <cell r="AB1048">
            <v>97</v>
          </cell>
          <cell r="AD1048">
            <v>3</v>
          </cell>
          <cell r="AE1048" t="str">
            <v>NULL</v>
          </cell>
          <cell r="AF1048">
            <v>3</v>
          </cell>
          <cell r="AG1048">
            <v>3</v>
          </cell>
          <cell r="AH1048" t="str">
            <v>NULL</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&amp;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Yes</v>
          </cell>
          <cell r="Y1049">
            <v>2</v>
          </cell>
          <cell r="Z1049" t="str">
            <v>NULL</v>
          </cell>
          <cell r="AB1049">
            <v>50</v>
          </cell>
          <cell r="AD1049">
            <v>3</v>
          </cell>
          <cell r="AE1049" t="str">
            <v>NULL</v>
          </cell>
          <cell r="AF1049">
            <v>2</v>
          </cell>
          <cell r="AG1049">
            <v>2</v>
          </cell>
          <cell r="AH1049" t="str">
            <v>NULL</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B1050">
            <v>182</v>
          </cell>
          <cell r="AD1050">
            <v>4</v>
          </cell>
          <cell r="AE1050" t="str">
            <v>NULL</v>
          </cell>
          <cell r="AF1050">
            <v>3</v>
          </cell>
          <cell r="AG1050">
            <v>3</v>
          </cell>
          <cell r="AH1050" t="str">
            <v>NULL</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B1051">
            <v>977</v>
          </cell>
          <cell r="AD1051">
            <v>3</v>
          </cell>
          <cell r="AE1051" t="str">
            <v>NULL</v>
          </cell>
          <cell r="AF1051">
            <v>3</v>
          </cell>
          <cell r="AG1051">
            <v>3</v>
          </cell>
          <cell r="AH1051" t="str">
            <v>NULL</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Not applicable</v>
          </cell>
          <cell r="Y1052" t="str">
            <v>NULL</v>
          </cell>
          <cell r="Z1052" t="str">
            <v>NULL</v>
          </cell>
          <cell r="AB1052">
            <v>1156</v>
          </cell>
          <cell r="AD1052">
            <v>3</v>
          </cell>
          <cell r="AE1052" t="str">
            <v>NULL</v>
          </cell>
          <cell r="AF1052">
            <v>3</v>
          </cell>
          <cell r="AG1052">
            <v>3</v>
          </cell>
          <cell r="AH1052" t="str">
            <v>NULL</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&amp;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Yes</v>
          </cell>
          <cell r="Y1053" t="str">
            <v>NULL</v>
          </cell>
          <cell r="Z1053" t="str">
            <v>NULL</v>
          </cell>
          <cell r="AB1053">
            <v>802</v>
          </cell>
          <cell r="AD1053">
            <v>4</v>
          </cell>
          <cell r="AE1053" t="str">
            <v>NULL</v>
          </cell>
          <cell r="AF1053">
            <v>4</v>
          </cell>
          <cell r="AG1053">
            <v>4</v>
          </cell>
          <cell r="AH1053" t="str">
            <v>NULL</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B1054">
            <v>164</v>
          </cell>
          <cell r="AD1054">
            <v>3</v>
          </cell>
          <cell r="AE1054" t="str">
            <v>NULL</v>
          </cell>
          <cell r="AF1054">
            <v>3</v>
          </cell>
          <cell r="AG1054">
            <v>3</v>
          </cell>
          <cell r="AH1054" t="str">
            <v>NULL</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Yes</v>
          </cell>
          <cell r="Y1055" t="str">
            <v>NULL</v>
          </cell>
          <cell r="Z1055">
            <v>1</v>
          </cell>
          <cell r="AB1055">
            <v>791</v>
          </cell>
          <cell r="AD1055">
            <v>3</v>
          </cell>
          <cell r="AE1055" t="str">
            <v>NULL</v>
          </cell>
          <cell r="AF1055">
            <v>3</v>
          </cell>
          <cell r="AG1055">
            <v>3</v>
          </cell>
          <cell r="AH1055" t="str">
            <v>NULL</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&amp;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B1056">
            <v>1997</v>
          </cell>
          <cell r="AD1056">
            <v>4</v>
          </cell>
          <cell r="AE1056" t="str">
            <v>NULL</v>
          </cell>
          <cell r="AF1056">
            <v>4</v>
          </cell>
          <cell r="AG1056">
            <v>4</v>
          </cell>
          <cell r="AH1056" t="str">
            <v>NULL</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Not Applicable</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Not met</v>
          </cell>
          <cell r="Y1057" t="str">
            <v>NULL</v>
          </cell>
          <cell r="Z1057" t="str">
            <v>NULL</v>
          </cell>
          <cell r="AB1057">
            <v>95</v>
          </cell>
          <cell r="AD1057">
            <v>1</v>
          </cell>
          <cell r="AE1057" t="str">
            <v>NULL</v>
          </cell>
          <cell r="AF1057">
            <v>1</v>
          </cell>
          <cell r="AG1057">
            <v>1</v>
          </cell>
          <cell r="AH1057" t="str">
            <v>NULL</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&amp;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B1058">
            <v>1018</v>
          </cell>
          <cell r="AD1058">
            <v>4</v>
          </cell>
          <cell r="AE1058" t="str">
            <v>NULL</v>
          </cell>
          <cell r="AF1058">
            <v>4</v>
          </cell>
          <cell r="AG1058">
            <v>4</v>
          </cell>
          <cell r="AH1058" t="str">
            <v>NULL</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Not Applicable</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B1059">
            <v>69</v>
          </cell>
          <cell r="AD1059">
            <v>4</v>
          </cell>
          <cell r="AE1059" t="str">
            <v>NULL</v>
          </cell>
          <cell r="AF1059">
            <v>4</v>
          </cell>
          <cell r="AG1059">
            <v>4</v>
          </cell>
          <cell r="AH1059" t="str">
            <v>NULL</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Yes</v>
          </cell>
          <cell r="Y1060">
            <v>2</v>
          </cell>
          <cell r="Z1060" t="str">
            <v>NULL</v>
          </cell>
          <cell r="AB1060">
            <v>105</v>
          </cell>
          <cell r="AD1060">
            <v>3</v>
          </cell>
          <cell r="AE1060" t="str">
            <v>NULL</v>
          </cell>
          <cell r="AF1060">
            <v>3</v>
          </cell>
          <cell r="AG1060">
            <v>3</v>
          </cell>
          <cell r="AH1060" t="str">
            <v>NULL</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S5</v>
          </cell>
          <cell r="Q1061">
            <v>109710</v>
          </cell>
          <cell r="R1061">
            <v>3</v>
          </cell>
          <cell r="S1061" t="str">
            <v>NULL</v>
          </cell>
          <cell r="T1061">
            <v>3</v>
          </cell>
          <cell r="U1061">
            <v>3</v>
          </cell>
          <cell r="V1061">
            <v>3</v>
          </cell>
          <cell r="W1061">
            <v>3</v>
          </cell>
          <cell r="X1061" t="str">
            <v>Yes</v>
          </cell>
          <cell r="Y1061" t="str">
            <v>NULL</v>
          </cell>
          <cell r="Z1061">
            <v>3</v>
          </cell>
          <cell r="AB1061">
            <v>1094</v>
          </cell>
          <cell r="AD1061">
            <v>2</v>
          </cell>
          <cell r="AE1061" t="str">
            <v>NULL</v>
          </cell>
          <cell r="AF1061">
            <v>2</v>
          </cell>
          <cell r="AG1061">
            <v>2</v>
          </cell>
          <cell r="AH1061" t="str">
            <v>NULL</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Yes</v>
          </cell>
          <cell r="Y1062" t="str">
            <v>NULL</v>
          </cell>
          <cell r="Z1062">
            <v>2</v>
          </cell>
          <cell r="AB1062">
            <v>1611</v>
          </cell>
          <cell r="AD1062">
            <v>4</v>
          </cell>
          <cell r="AE1062" t="str">
            <v>NULL</v>
          </cell>
          <cell r="AF1062">
            <v>4</v>
          </cell>
          <cell r="AG1062">
            <v>3</v>
          </cell>
          <cell r="AH1062" t="str">
            <v>NULL</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B1063">
            <v>1114</v>
          </cell>
          <cell r="AD1063">
            <v>3</v>
          </cell>
          <cell r="AE1063" t="str">
            <v>NULL</v>
          </cell>
          <cell r="AF1063">
            <v>3</v>
          </cell>
          <cell r="AG1063">
            <v>3</v>
          </cell>
          <cell r="AH1063" t="str">
            <v>NULL</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B1064">
            <v>744</v>
          </cell>
          <cell r="AD1064">
            <v>3</v>
          </cell>
          <cell r="AE1064" t="str">
            <v>NULL</v>
          </cell>
          <cell r="AF1064">
            <v>3</v>
          </cell>
          <cell r="AG1064">
            <v>3</v>
          </cell>
          <cell r="AH1064" t="str">
            <v>NULL</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S5</v>
          </cell>
          <cell r="Q1065" t="str">
            <v>NULL</v>
          </cell>
          <cell r="R1065">
            <v>3</v>
          </cell>
          <cell r="S1065" t="str">
            <v>NULL</v>
          </cell>
          <cell r="T1065">
            <v>3</v>
          </cell>
          <cell r="U1065">
            <v>3</v>
          </cell>
          <cell r="V1065">
            <v>2</v>
          </cell>
          <cell r="W1065">
            <v>2</v>
          </cell>
          <cell r="X1065" t="str">
            <v>Yes</v>
          </cell>
          <cell r="Y1065" t="str">
            <v>NULL</v>
          </cell>
          <cell r="Z1065" t="str">
            <v>NULL</v>
          </cell>
          <cell r="AB1065">
            <v>443</v>
          </cell>
          <cell r="AD1065">
            <v>4</v>
          </cell>
          <cell r="AE1065" t="str">
            <v>NULL</v>
          </cell>
          <cell r="AF1065">
            <v>4</v>
          </cell>
          <cell r="AG1065">
            <v>4</v>
          </cell>
          <cell r="AH1065" t="str">
            <v>NULL</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&amp; Humber</v>
          </cell>
          <cell r="F1066" t="str">
            <v>Sheffield</v>
          </cell>
          <cell r="G1066" t="str">
            <v>Sheffield, Heeley</v>
          </cell>
          <cell r="H1066" t="str">
            <v>S2 2JQ</v>
          </cell>
          <cell r="I1066" t="str">
            <v>Pupil Referral Unit</v>
          </cell>
          <cell r="J1066" t="str">
            <v>Not Applicable</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B1066">
            <v>154</v>
          </cell>
          <cell r="AD1066">
            <v>3</v>
          </cell>
          <cell r="AE1066" t="str">
            <v>NULL</v>
          </cell>
          <cell r="AF1066">
            <v>3</v>
          </cell>
          <cell r="AG1066">
            <v>3</v>
          </cell>
          <cell r="AH1066" t="str">
            <v>NULL</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&amp;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Yes</v>
          </cell>
          <cell r="Y1067" t="str">
            <v>NULL</v>
          </cell>
          <cell r="Z1067">
            <v>1</v>
          </cell>
          <cell r="AB1067">
            <v>1434</v>
          </cell>
          <cell r="AD1067">
            <v>3</v>
          </cell>
          <cell r="AE1067" t="str">
            <v>NULL</v>
          </cell>
          <cell r="AF1067">
            <v>3</v>
          </cell>
          <cell r="AG1067">
            <v>3</v>
          </cell>
          <cell r="AH1067" t="str">
            <v>NULL</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Yes</v>
          </cell>
          <cell r="Y1068" t="str">
            <v>NULL</v>
          </cell>
          <cell r="Z1068">
            <v>2</v>
          </cell>
          <cell r="AB1068">
            <v>351</v>
          </cell>
          <cell r="AD1068">
            <v>3</v>
          </cell>
          <cell r="AE1068" t="str">
            <v>NULL</v>
          </cell>
          <cell r="AF1068">
            <v>3</v>
          </cell>
          <cell r="AG1068">
            <v>3</v>
          </cell>
          <cell r="AH1068" t="str">
            <v>NULL</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Yes</v>
          </cell>
          <cell r="Y1069" t="str">
            <v>NULL</v>
          </cell>
          <cell r="Z1069" t="str">
            <v>NULL</v>
          </cell>
          <cell r="AB1069">
            <v>1220</v>
          </cell>
          <cell r="AD1069">
            <v>2</v>
          </cell>
          <cell r="AE1069" t="str">
            <v>NULL</v>
          </cell>
          <cell r="AF1069">
            <v>2</v>
          </cell>
          <cell r="AG1069">
            <v>2</v>
          </cell>
          <cell r="AH1069" t="str">
            <v>NULL</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B1070">
            <v>447</v>
          </cell>
          <cell r="AD1070">
            <v>4</v>
          </cell>
          <cell r="AE1070" t="str">
            <v>NULL</v>
          </cell>
          <cell r="AF1070">
            <v>4</v>
          </cell>
          <cell r="AG1070">
            <v>4</v>
          </cell>
          <cell r="AH1070" t="str">
            <v>NULL</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B1071">
            <v>526</v>
          </cell>
          <cell r="AD1071">
            <v>4</v>
          </cell>
          <cell r="AE1071" t="str">
            <v>NULL</v>
          </cell>
          <cell r="AF1071">
            <v>4</v>
          </cell>
          <cell r="AG1071">
            <v>4</v>
          </cell>
          <cell r="AH1071" t="str">
            <v>NULL</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S5</v>
          </cell>
          <cell r="Q1072">
            <v>101478</v>
          </cell>
          <cell r="R1072">
            <v>2</v>
          </cell>
          <cell r="S1072" t="str">
            <v>NULL</v>
          </cell>
          <cell r="T1072">
            <v>1</v>
          </cell>
          <cell r="U1072">
            <v>1</v>
          </cell>
          <cell r="V1072">
            <v>2</v>
          </cell>
          <cell r="W1072">
            <v>2</v>
          </cell>
          <cell r="X1072" t="str">
            <v>Yes</v>
          </cell>
          <cell r="Y1072" t="str">
            <v>NULL</v>
          </cell>
          <cell r="Z1072" t="str">
            <v>NULL</v>
          </cell>
          <cell r="AB1072">
            <v>1056</v>
          </cell>
          <cell r="AD1072">
            <v>2</v>
          </cell>
          <cell r="AE1072" t="str">
            <v>NULL</v>
          </cell>
          <cell r="AF1072">
            <v>2</v>
          </cell>
          <cell r="AG1072">
            <v>2</v>
          </cell>
          <cell r="AH1072" t="str">
            <v>NULL</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Yes</v>
          </cell>
          <cell r="Y1073" t="str">
            <v>NULL</v>
          </cell>
          <cell r="Z1073">
            <v>4</v>
          </cell>
          <cell r="AB1073">
            <v>527</v>
          </cell>
          <cell r="AD1073">
            <v>3</v>
          </cell>
          <cell r="AE1073" t="str">
            <v>NULL</v>
          </cell>
          <cell r="AF1073">
            <v>3</v>
          </cell>
          <cell r="AG1073">
            <v>3</v>
          </cell>
          <cell r="AH1073" t="str">
            <v>NULL</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&amp;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S5</v>
          </cell>
          <cell r="Q1074">
            <v>114309</v>
          </cell>
          <cell r="R1074">
            <v>3</v>
          </cell>
          <cell r="S1074" t="str">
            <v>NULL</v>
          </cell>
          <cell r="T1074">
            <v>3</v>
          </cell>
          <cell r="U1074">
            <v>3</v>
          </cell>
          <cell r="V1074">
            <v>2</v>
          </cell>
          <cell r="W1074">
            <v>3</v>
          </cell>
          <cell r="X1074" t="str">
            <v>Yes</v>
          </cell>
          <cell r="Y1074" t="str">
            <v>NULL</v>
          </cell>
          <cell r="Z1074">
            <v>3</v>
          </cell>
          <cell r="AB1074">
            <v>1052</v>
          </cell>
          <cell r="AD1074">
            <v>2</v>
          </cell>
          <cell r="AE1074" t="str">
            <v>NULL</v>
          </cell>
          <cell r="AF1074">
            <v>2</v>
          </cell>
          <cell r="AG1074">
            <v>2</v>
          </cell>
          <cell r="AH1074" t="str">
            <v>NULL</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&amp;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Yes</v>
          </cell>
          <cell r="Y1075">
            <v>1</v>
          </cell>
          <cell r="Z1075" t="str">
            <v>NULL</v>
          </cell>
          <cell r="AB1075">
            <v>146</v>
          </cell>
          <cell r="AD1075">
            <v>3</v>
          </cell>
          <cell r="AE1075" t="str">
            <v>NULL</v>
          </cell>
          <cell r="AF1075">
            <v>3</v>
          </cell>
          <cell r="AG1075">
            <v>3</v>
          </cell>
          <cell r="AH1075" t="str">
            <v>NULL</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Yes</v>
          </cell>
          <cell r="Y1076" t="str">
            <v>NULL</v>
          </cell>
          <cell r="Z1076">
            <v>3</v>
          </cell>
          <cell r="AB1076">
            <v>1644</v>
          </cell>
          <cell r="AD1076">
            <v>3</v>
          </cell>
          <cell r="AE1076" t="str">
            <v>NULL</v>
          </cell>
          <cell r="AF1076">
            <v>3</v>
          </cell>
          <cell r="AG1076">
            <v>3</v>
          </cell>
          <cell r="AH1076" t="str">
            <v>NULL</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S5</v>
          </cell>
          <cell r="Q1077">
            <v>116930</v>
          </cell>
          <cell r="R1077">
            <v>4</v>
          </cell>
          <cell r="S1077" t="str">
            <v>SM</v>
          </cell>
          <cell r="T1077">
            <v>4</v>
          </cell>
          <cell r="U1077">
            <v>3</v>
          </cell>
          <cell r="V1077">
            <v>3</v>
          </cell>
          <cell r="W1077">
            <v>4</v>
          </cell>
          <cell r="X1077" t="str">
            <v>Yes</v>
          </cell>
          <cell r="Y1077" t="str">
            <v>NULL</v>
          </cell>
          <cell r="Z1077" t="str">
            <v>NULL</v>
          </cell>
          <cell r="AB1077">
            <v>314</v>
          </cell>
          <cell r="AD1077">
            <v>2</v>
          </cell>
          <cell r="AE1077" t="str">
            <v>NULL</v>
          </cell>
          <cell r="AF1077">
            <v>2</v>
          </cell>
          <cell r="AG1077">
            <v>2</v>
          </cell>
          <cell r="AH1077" t="str">
            <v>NULL</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S5</v>
          </cell>
          <cell r="Q1078">
            <v>103873</v>
          </cell>
          <cell r="R1078">
            <v>2</v>
          </cell>
          <cell r="S1078" t="str">
            <v>NULL</v>
          </cell>
          <cell r="T1078">
            <v>2</v>
          </cell>
          <cell r="U1078">
            <v>2</v>
          </cell>
          <cell r="V1078">
            <v>2</v>
          </cell>
          <cell r="W1078">
            <v>2</v>
          </cell>
          <cell r="X1078" t="str">
            <v>Yes</v>
          </cell>
          <cell r="Y1078" t="str">
            <v>NULL</v>
          </cell>
          <cell r="Z1078" t="str">
            <v>NULL</v>
          </cell>
          <cell r="AB1078">
            <v>1165</v>
          </cell>
          <cell r="AD1078">
            <v>4</v>
          </cell>
          <cell r="AE1078" t="str">
            <v>NULL</v>
          </cell>
          <cell r="AF1078">
            <v>4</v>
          </cell>
          <cell r="AG1078">
            <v>4</v>
          </cell>
          <cell r="AH1078" t="str">
            <v>NULL</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&amp; Humber</v>
          </cell>
          <cell r="F1079" t="str">
            <v>Northumberland</v>
          </cell>
          <cell r="G1079" t="str">
            <v>Wansbeck</v>
          </cell>
          <cell r="H1079" t="str">
            <v>NE61 1RQ</v>
          </cell>
          <cell r="I1079" t="str">
            <v>Academy Converter</v>
          </cell>
          <cell r="J1079" t="str">
            <v>Middle deemed Secondary</v>
          </cell>
          <cell r="K1079" t="str">
            <v>Does not have a sixth form</v>
          </cell>
          <cell r="L1079">
            <v>10002808</v>
          </cell>
          <cell r="M1079">
            <v>42325</v>
          </cell>
          <cell r="N1079">
            <v>42326</v>
          </cell>
          <cell r="O1079" t="str">
            <v>Maintained Academy and School Short inspection</v>
          </cell>
          <cell r="P1079" t="str">
            <v>Schools - S5</v>
          </cell>
          <cell r="Q1079">
            <v>122314</v>
          </cell>
          <cell r="R1079">
            <v>3</v>
          </cell>
          <cell r="S1079" t="str">
            <v>NULL</v>
          </cell>
          <cell r="T1079">
            <v>3</v>
          </cell>
          <cell r="U1079">
            <v>3</v>
          </cell>
          <cell r="V1079">
            <v>2</v>
          </cell>
          <cell r="W1079">
            <v>3</v>
          </cell>
          <cell r="X1079" t="str">
            <v>Yes</v>
          </cell>
          <cell r="Y1079" t="str">
            <v>NULL</v>
          </cell>
          <cell r="Z1079" t="str">
            <v>NULL</v>
          </cell>
          <cell r="AB1079">
            <v>503</v>
          </cell>
          <cell r="AD1079">
            <v>2</v>
          </cell>
          <cell r="AE1079" t="str">
            <v>NULL</v>
          </cell>
          <cell r="AF1079">
            <v>2</v>
          </cell>
          <cell r="AG1079">
            <v>2</v>
          </cell>
          <cell r="AH1079" t="str">
            <v>NULL</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Yes</v>
          </cell>
          <cell r="Y1080" t="str">
            <v>NULL</v>
          </cell>
          <cell r="Z1080">
            <v>3</v>
          </cell>
          <cell r="AB1080">
            <v>538</v>
          </cell>
          <cell r="AD1080">
            <v>4</v>
          </cell>
          <cell r="AE1080" t="str">
            <v>NULL</v>
          </cell>
          <cell r="AF1080">
            <v>4</v>
          </cell>
          <cell r="AG1080">
            <v>4</v>
          </cell>
          <cell r="AH1080" t="str">
            <v>NULL</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&amp; Humber</v>
          </cell>
          <cell r="F1081" t="str">
            <v>North Yorkshire</v>
          </cell>
          <cell r="G1081" t="str">
            <v>Selby and Ainsty</v>
          </cell>
          <cell r="H1081" t="str">
            <v>YO8 4AN</v>
          </cell>
          <cell r="I1081" t="str">
            <v>Pupil Referral Unit</v>
          </cell>
          <cell r="J1081" t="str">
            <v>Not Applicable</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Yes</v>
          </cell>
          <cell r="Y1081" t="str">
            <v>NULL</v>
          </cell>
          <cell r="Z1081" t="str">
            <v>NULL</v>
          </cell>
          <cell r="AB1081">
            <v>15</v>
          </cell>
          <cell r="AD1081">
            <v>3</v>
          </cell>
          <cell r="AE1081" t="str">
            <v>NULL</v>
          </cell>
          <cell r="AF1081">
            <v>3</v>
          </cell>
          <cell r="AG1081">
            <v>3</v>
          </cell>
          <cell r="AH1081" t="str">
            <v>NULL</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B1082">
            <v>1404</v>
          </cell>
          <cell r="AD1082">
            <v>3</v>
          </cell>
          <cell r="AE1082" t="str">
            <v>NULL</v>
          </cell>
          <cell r="AF1082">
            <v>3</v>
          </cell>
          <cell r="AG1082">
            <v>3</v>
          </cell>
          <cell r="AH1082" t="str">
            <v>NULL</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S5</v>
          </cell>
          <cell r="Q1083">
            <v>101463</v>
          </cell>
          <cell r="R1083">
            <v>1</v>
          </cell>
          <cell r="S1083" t="str">
            <v>NULL</v>
          </cell>
          <cell r="T1083">
            <v>1</v>
          </cell>
          <cell r="U1083">
            <v>1</v>
          </cell>
          <cell r="V1083">
            <v>1</v>
          </cell>
          <cell r="W1083">
            <v>1</v>
          </cell>
          <cell r="X1083" t="str">
            <v>Yes</v>
          </cell>
          <cell r="Y1083" t="str">
            <v>NULL</v>
          </cell>
          <cell r="Z1083">
            <v>1</v>
          </cell>
          <cell r="AB1083">
            <v>1444</v>
          </cell>
          <cell r="AD1083">
            <v>2</v>
          </cell>
          <cell r="AE1083" t="str">
            <v>NULL</v>
          </cell>
          <cell r="AF1083">
            <v>1</v>
          </cell>
          <cell r="AG1083">
            <v>2</v>
          </cell>
          <cell r="AH1083" t="str">
            <v>NULL</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B1084">
            <v>1283</v>
          </cell>
          <cell r="AD1084">
            <v>4</v>
          </cell>
          <cell r="AE1084" t="str">
            <v>NULL</v>
          </cell>
          <cell r="AF1084">
            <v>4</v>
          </cell>
          <cell r="AG1084">
            <v>4</v>
          </cell>
          <cell r="AH1084" t="str">
            <v>NULL</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Not applicable</v>
          </cell>
          <cell r="Y1085" t="str">
            <v>NULL</v>
          </cell>
          <cell r="Z1085" t="str">
            <v>NULL</v>
          </cell>
          <cell r="AB1085">
            <v>1412</v>
          </cell>
          <cell r="AD1085">
            <v>2</v>
          </cell>
          <cell r="AE1085" t="str">
            <v>NULL</v>
          </cell>
          <cell r="AF1085">
            <v>2</v>
          </cell>
          <cell r="AG1085">
            <v>2</v>
          </cell>
          <cell r="AH1085" t="str">
            <v>NULL</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Not Applicable</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B1086">
            <v>220</v>
          </cell>
          <cell r="AD1086">
            <v>4</v>
          </cell>
          <cell r="AE1086" t="str">
            <v>NULL</v>
          </cell>
          <cell r="AF1086">
            <v>3</v>
          </cell>
          <cell r="AG1086">
            <v>3</v>
          </cell>
          <cell r="AH1086" t="str">
            <v>NULL</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Not applicable</v>
          </cell>
          <cell r="Y1087" t="str">
            <v>NULL</v>
          </cell>
          <cell r="Z1087" t="str">
            <v>NULL</v>
          </cell>
          <cell r="AB1087">
            <v>1225</v>
          </cell>
          <cell r="AD1087">
            <v>3</v>
          </cell>
          <cell r="AE1087" t="str">
            <v>NULL</v>
          </cell>
          <cell r="AF1087">
            <v>3</v>
          </cell>
          <cell r="AG1087">
            <v>3</v>
          </cell>
          <cell r="AH1087" t="str">
            <v>NULL</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Yes</v>
          </cell>
          <cell r="Y1088" t="str">
            <v>NULL</v>
          </cell>
          <cell r="Z1088" t="str">
            <v>NULL</v>
          </cell>
          <cell r="AB1088">
            <v>1024</v>
          </cell>
          <cell r="AD1088">
            <v>2</v>
          </cell>
          <cell r="AE1088" t="str">
            <v>NULL</v>
          </cell>
          <cell r="AF1088">
            <v>2</v>
          </cell>
          <cell r="AG1088">
            <v>2</v>
          </cell>
          <cell r="AH1088" t="str">
            <v>NULL</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B1089">
            <v>252</v>
          </cell>
          <cell r="AD1089">
            <v>4</v>
          </cell>
          <cell r="AE1089" t="str">
            <v>NULL</v>
          </cell>
          <cell r="AF1089">
            <v>4</v>
          </cell>
          <cell r="AG1089">
            <v>4</v>
          </cell>
          <cell r="AH1089" t="str">
            <v>NULL</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B1090">
            <v>1017</v>
          </cell>
          <cell r="AD1090">
            <v>4</v>
          </cell>
          <cell r="AE1090" t="str">
            <v>NULL</v>
          </cell>
          <cell r="AF1090">
            <v>4</v>
          </cell>
          <cell r="AG1090">
            <v>4</v>
          </cell>
          <cell r="AH1090" t="str">
            <v>NULL</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S5</v>
          </cell>
          <cell r="Q1091">
            <v>102532</v>
          </cell>
          <cell r="R1091">
            <v>3</v>
          </cell>
          <cell r="S1091" t="str">
            <v>NULL</v>
          </cell>
          <cell r="T1091">
            <v>3</v>
          </cell>
          <cell r="U1091">
            <v>2</v>
          </cell>
          <cell r="V1091">
            <v>2</v>
          </cell>
          <cell r="W1091">
            <v>3</v>
          </cell>
          <cell r="X1091" t="str">
            <v>Yes</v>
          </cell>
          <cell r="Y1091" t="str">
            <v>NULL</v>
          </cell>
          <cell r="Z1091">
            <v>2</v>
          </cell>
          <cell r="AB1091">
            <v>1255</v>
          </cell>
          <cell r="AD1091">
            <v>2</v>
          </cell>
          <cell r="AE1091" t="str">
            <v>NULL</v>
          </cell>
          <cell r="AF1091">
            <v>2</v>
          </cell>
          <cell r="AG1091">
            <v>2</v>
          </cell>
          <cell r="AH1091" t="str">
            <v>NULL</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S5</v>
          </cell>
          <cell r="Q1092">
            <v>123231</v>
          </cell>
          <cell r="R1092">
            <v>4</v>
          </cell>
          <cell r="S1092" t="str">
            <v>SM</v>
          </cell>
          <cell r="T1092">
            <v>4</v>
          </cell>
          <cell r="U1092">
            <v>4</v>
          </cell>
          <cell r="V1092">
            <v>3</v>
          </cell>
          <cell r="W1092">
            <v>4</v>
          </cell>
          <cell r="X1092" t="str">
            <v>Yes</v>
          </cell>
          <cell r="Y1092" t="str">
            <v>NULL</v>
          </cell>
          <cell r="Z1092">
            <v>2</v>
          </cell>
          <cell r="AB1092">
            <v>1034</v>
          </cell>
          <cell r="AD1092">
            <v>2</v>
          </cell>
          <cell r="AE1092" t="str">
            <v>NULL</v>
          </cell>
          <cell r="AF1092">
            <v>2</v>
          </cell>
          <cell r="AG1092">
            <v>2</v>
          </cell>
          <cell r="AH1092" t="str">
            <v>NULL</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B1093">
            <v>624</v>
          </cell>
          <cell r="AD1093">
            <v>3</v>
          </cell>
          <cell r="AE1093" t="str">
            <v>NULL</v>
          </cell>
          <cell r="AF1093">
            <v>3</v>
          </cell>
          <cell r="AG1093">
            <v>3</v>
          </cell>
          <cell r="AH1093" t="str">
            <v>NULL</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S5</v>
          </cell>
          <cell r="Q1094">
            <v>103907</v>
          </cell>
          <cell r="R1094">
            <v>3</v>
          </cell>
          <cell r="S1094" t="str">
            <v>NULL</v>
          </cell>
          <cell r="T1094">
            <v>3</v>
          </cell>
          <cell r="U1094">
            <v>3</v>
          </cell>
          <cell r="V1094">
            <v>2</v>
          </cell>
          <cell r="W1094">
            <v>2</v>
          </cell>
          <cell r="X1094" t="str">
            <v>Yes</v>
          </cell>
          <cell r="Y1094">
            <v>3</v>
          </cell>
          <cell r="Z1094" t="str">
            <v>NULL</v>
          </cell>
          <cell r="AB1094">
            <v>433</v>
          </cell>
          <cell r="AD1094">
            <v>4</v>
          </cell>
          <cell r="AE1094" t="str">
            <v>NULL</v>
          </cell>
          <cell r="AF1094">
            <v>4</v>
          </cell>
          <cell r="AG1094">
            <v>4</v>
          </cell>
          <cell r="AH1094" t="str">
            <v>NULL</v>
          </cell>
          <cell r="AI1094">
            <v>4</v>
          </cell>
          <cell r="AJ1094" t="str">
            <v>NULL</v>
          </cell>
          <cell r="AK1094" t="str">
            <v>NULL</v>
          </cell>
          <cell r="AL1094" t="str">
            <v>NULL</v>
          </cell>
        </row>
        <row r="1095">
          <cell r="A1095">
            <v>137973</v>
          </cell>
          <cell r="B1095">
            <v>8904057</v>
          </cell>
          <cell r="C1095" t="str">
            <v>Montgomery High School - A Language College and Full Service School</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B1095">
            <v>1402</v>
          </cell>
          <cell r="AD1095">
            <v>4</v>
          </cell>
          <cell r="AE1095" t="str">
            <v>NULL</v>
          </cell>
          <cell r="AF1095">
            <v>4</v>
          </cell>
          <cell r="AG1095">
            <v>4</v>
          </cell>
          <cell r="AH1095" t="str">
            <v>NULL</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B1096">
            <v>80</v>
          </cell>
          <cell r="AD1096">
            <v>3</v>
          </cell>
          <cell r="AE1096" t="str">
            <v>NULL</v>
          </cell>
          <cell r="AF1096">
            <v>3</v>
          </cell>
          <cell r="AG1096">
            <v>3</v>
          </cell>
          <cell r="AH1096" t="str">
            <v>NULL</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Middle deemed 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B1097">
            <v>460</v>
          </cell>
          <cell r="AD1097">
            <v>4</v>
          </cell>
          <cell r="AE1097" t="str">
            <v>NULL</v>
          </cell>
          <cell r="AF1097">
            <v>4</v>
          </cell>
          <cell r="AG1097">
            <v>4</v>
          </cell>
          <cell r="AH1097" t="str">
            <v>NULL</v>
          </cell>
          <cell r="AI1097">
            <v>4</v>
          </cell>
          <cell r="AJ1097" t="str">
            <v>NULL</v>
          </cell>
          <cell r="AK1097">
            <v>9</v>
          </cell>
          <cell r="AL1097">
            <v>9</v>
          </cell>
        </row>
        <row r="1098">
          <cell r="A1098">
            <v>138030</v>
          </cell>
          <cell r="B1098">
            <v>9284017</v>
          </cell>
          <cell r="C1098" t="str">
            <v>Huxlow Science College</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B1098">
            <v>818</v>
          </cell>
          <cell r="AD1098">
            <v>3</v>
          </cell>
          <cell r="AE1098" t="str">
            <v>NULL</v>
          </cell>
          <cell r="AF1098">
            <v>3</v>
          </cell>
          <cell r="AG1098">
            <v>3</v>
          </cell>
          <cell r="AH1098" t="str">
            <v>NULL</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B1099">
            <v>596</v>
          </cell>
          <cell r="AD1099">
            <v>4</v>
          </cell>
          <cell r="AE1099" t="str">
            <v>NULL</v>
          </cell>
          <cell r="AF1099">
            <v>3</v>
          </cell>
          <cell r="AG1099">
            <v>3</v>
          </cell>
          <cell r="AH1099" t="str">
            <v>NULL</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B1100">
            <v>603</v>
          </cell>
          <cell r="AD1100">
            <v>4</v>
          </cell>
          <cell r="AE1100" t="str">
            <v>NULL</v>
          </cell>
          <cell r="AF1100">
            <v>2</v>
          </cell>
          <cell r="AG1100">
            <v>2</v>
          </cell>
          <cell r="AH1100" t="str">
            <v>NULL</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B1101">
            <v>207</v>
          </cell>
          <cell r="AD1101">
            <v>4</v>
          </cell>
          <cell r="AE1101" t="str">
            <v>NULL</v>
          </cell>
          <cell r="AF1101">
            <v>4</v>
          </cell>
          <cell r="AG1101">
            <v>4</v>
          </cell>
          <cell r="AH1101" t="str">
            <v>NULL</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B1102">
            <v>567</v>
          </cell>
          <cell r="AD1102">
            <v>4</v>
          </cell>
          <cell r="AE1102" t="str">
            <v>NULL</v>
          </cell>
          <cell r="AF1102">
            <v>4</v>
          </cell>
          <cell r="AG1102">
            <v>4</v>
          </cell>
          <cell r="AH1102" t="str">
            <v>NULL</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&amp;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B1103">
            <v>547</v>
          </cell>
          <cell r="AD1103">
            <v>4</v>
          </cell>
          <cell r="AE1103" t="str">
            <v>NULL</v>
          </cell>
          <cell r="AF1103">
            <v>3</v>
          </cell>
          <cell r="AG1103">
            <v>3</v>
          </cell>
          <cell r="AH1103" t="str">
            <v>NULL</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Yes</v>
          </cell>
          <cell r="Y1104">
            <v>2</v>
          </cell>
          <cell r="Z1104" t="str">
            <v>NULL</v>
          </cell>
          <cell r="AB1104">
            <v>705</v>
          </cell>
          <cell r="AD1104">
            <v>4</v>
          </cell>
          <cell r="AE1104" t="str">
            <v>NULL</v>
          </cell>
          <cell r="AF1104">
            <v>4</v>
          </cell>
          <cell r="AG1104">
            <v>4</v>
          </cell>
          <cell r="AH1104" t="str">
            <v>NULL</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Yes</v>
          </cell>
          <cell r="Y1105">
            <v>3</v>
          </cell>
          <cell r="Z1105" t="str">
            <v>NULL</v>
          </cell>
          <cell r="AB1105">
            <v>289</v>
          </cell>
          <cell r="AD1105">
            <v>4</v>
          </cell>
          <cell r="AE1105" t="str">
            <v>NULL</v>
          </cell>
          <cell r="AF1105">
            <v>4</v>
          </cell>
          <cell r="AG1105">
            <v>4</v>
          </cell>
          <cell r="AH1105" t="str">
            <v>NULL</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&amp;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B1106">
            <v>173</v>
          </cell>
          <cell r="AD1106">
            <v>3</v>
          </cell>
          <cell r="AE1106" t="str">
            <v>NULL</v>
          </cell>
          <cell r="AF1106">
            <v>3</v>
          </cell>
          <cell r="AG1106">
            <v>3</v>
          </cell>
          <cell r="AH1106" t="str">
            <v>NULL</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S5</v>
          </cell>
          <cell r="Q1107" t="str">
            <v>NULL</v>
          </cell>
          <cell r="R1107">
            <v>3</v>
          </cell>
          <cell r="S1107" t="str">
            <v>NULL</v>
          </cell>
          <cell r="T1107">
            <v>3</v>
          </cell>
          <cell r="U1107">
            <v>3</v>
          </cell>
          <cell r="V1107">
            <v>3</v>
          </cell>
          <cell r="W1107">
            <v>2</v>
          </cell>
          <cell r="X1107" t="str">
            <v>Yes</v>
          </cell>
          <cell r="Y1107" t="str">
            <v>NULL</v>
          </cell>
          <cell r="Z1107">
            <v>3</v>
          </cell>
          <cell r="AB1107">
            <v>697</v>
          </cell>
          <cell r="AD1107">
            <v>4</v>
          </cell>
          <cell r="AE1107" t="str">
            <v>NULL</v>
          </cell>
          <cell r="AF1107">
            <v>4</v>
          </cell>
          <cell r="AG1107">
            <v>4</v>
          </cell>
          <cell r="AH1107" t="str">
            <v>NULL</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&amp;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S5</v>
          </cell>
          <cell r="Q1108" t="str">
            <v>NULL</v>
          </cell>
          <cell r="R1108">
            <v>2</v>
          </cell>
          <cell r="S1108" t="str">
            <v>NULL</v>
          </cell>
          <cell r="T1108">
            <v>2</v>
          </cell>
          <cell r="U1108">
            <v>2</v>
          </cell>
          <cell r="V1108">
            <v>2</v>
          </cell>
          <cell r="W1108">
            <v>1</v>
          </cell>
          <cell r="X1108" t="str">
            <v>Yes</v>
          </cell>
          <cell r="Y1108" t="str">
            <v>NULL</v>
          </cell>
          <cell r="Z1108" t="str">
            <v>NULL</v>
          </cell>
          <cell r="AB1108">
            <v>661</v>
          </cell>
          <cell r="AD1108">
            <v>4</v>
          </cell>
          <cell r="AE1108" t="str">
            <v>NULL</v>
          </cell>
          <cell r="AF1108">
            <v>4</v>
          </cell>
          <cell r="AG1108">
            <v>4</v>
          </cell>
          <cell r="AH1108" t="str">
            <v>NULL</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Met</v>
          </cell>
          <cell r="Y1109" t="str">
            <v>NULL</v>
          </cell>
          <cell r="Z1109" t="str">
            <v>NULL</v>
          </cell>
          <cell r="AB1109">
            <v>1600</v>
          </cell>
          <cell r="AD1109">
            <v>2</v>
          </cell>
          <cell r="AE1109" t="str">
            <v>NULL</v>
          </cell>
          <cell r="AF1109">
            <v>2</v>
          </cell>
          <cell r="AG1109">
            <v>2</v>
          </cell>
          <cell r="AH1109" t="str">
            <v>NULL</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S5</v>
          </cell>
          <cell r="Q1110" t="str">
            <v>NULL</v>
          </cell>
          <cell r="R1110">
            <v>3</v>
          </cell>
          <cell r="S1110" t="str">
            <v>NULL</v>
          </cell>
          <cell r="T1110">
            <v>3</v>
          </cell>
          <cell r="U1110">
            <v>3</v>
          </cell>
          <cell r="V1110">
            <v>3</v>
          </cell>
          <cell r="W1110">
            <v>2</v>
          </cell>
          <cell r="X1110" t="str">
            <v>Yes</v>
          </cell>
          <cell r="Y1110" t="str">
            <v>NULL</v>
          </cell>
          <cell r="Z1110" t="str">
            <v>NULL</v>
          </cell>
          <cell r="AB1110">
            <v>398</v>
          </cell>
          <cell r="AD1110">
            <v>4</v>
          </cell>
          <cell r="AE1110" t="str">
            <v>NULL</v>
          </cell>
          <cell r="AF1110">
            <v>4</v>
          </cell>
          <cell r="AG1110">
            <v>4</v>
          </cell>
          <cell r="AH1110" t="str">
            <v>NULL</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&amp;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S5</v>
          </cell>
          <cell r="Q1111" t="str">
            <v>NULL</v>
          </cell>
          <cell r="R1111">
            <v>2</v>
          </cell>
          <cell r="S1111" t="str">
            <v>NULL</v>
          </cell>
          <cell r="T1111">
            <v>2</v>
          </cell>
          <cell r="U1111">
            <v>2</v>
          </cell>
          <cell r="V1111">
            <v>2</v>
          </cell>
          <cell r="W1111">
            <v>2</v>
          </cell>
          <cell r="X1111" t="str">
            <v>Yes</v>
          </cell>
          <cell r="Y1111" t="str">
            <v>NULL</v>
          </cell>
          <cell r="Z1111">
            <v>3</v>
          </cell>
          <cell r="AB1111">
            <v>987</v>
          </cell>
          <cell r="AD1111">
            <v>4</v>
          </cell>
          <cell r="AE1111" t="str">
            <v>NULL</v>
          </cell>
          <cell r="AF1111">
            <v>4</v>
          </cell>
          <cell r="AG1111">
            <v>4</v>
          </cell>
          <cell r="AH1111" t="str">
            <v>NULL</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B1112">
            <v>779</v>
          </cell>
          <cell r="AD1112">
            <v>3</v>
          </cell>
          <cell r="AE1112" t="str">
            <v>NULL</v>
          </cell>
          <cell r="AF1112">
            <v>3</v>
          </cell>
          <cell r="AG1112">
            <v>3</v>
          </cell>
          <cell r="AH1112" t="str">
            <v>NULL</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Met</v>
          </cell>
          <cell r="Y1113" t="str">
            <v>NULL</v>
          </cell>
          <cell r="Z1113" t="str">
            <v>NULL</v>
          </cell>
          <cell r="AB1113">
            <v>880</v>
          </cell>
          <cell r="AD1113">
            <v>2</v>
          </cell>
          <cell r="AE1113" t="str">
            <v>NULL</v>
          </cell>
          <cell r="AF1113">
            <v>2</v>
          </cell>
          <cell r="AG1113">
            <v>2</v>
          </cell>
          <cell r="AH1113" t="str">
            <v>NULL</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Yes</v>
          </cell>
          <cell r="Y1114">
            <v>2</v>
          </cell>
          <cell r="Z1114" t="str">
            <v>NULL</v>
          </cell>
          <cell r="AB1114">
            <v>250</v>
          </cell>
          <cell r="AD1114">
            <v>4</v>
          </cell>
          <cell r="AE1114" t="str">
            <v>NULL</v>
          </cell>
          <cell r="AF1114">
            <v>4</v>
          </cell>
          <cell r="AG1114">
            <v>4</v>
          </cell>
          <cell r="AH1114" t="str">
            <v>NULL</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B1115">
            <v>298</v>
          </cell>
          <cell r="AD1115">
            <v>4</v>
          </cell>
          <cell r="AE1115" t="str">
            <v>NULL</v>
          </cell>
          <cell r="AF1115">
            <v>4</v>
          </cell>
          <cell r="AG1115">
            <v>4</v>
          </cell>
          <cell r="AH1115" t="str">
            <v>NULL</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B1116">
            <v>657</v>
          </cell>
          <cell r="AD1116">
            <v>4</v>
          </cell>
          <cell r="AE1116" t="str">
            <v>NULL</v>
          </cell>
          <cell r="AF1116">
            <v>4</v>
          </cell>
          <cell r="AG1116">
            <v>4</v>
          </cell>
          <cell r="AH1116" t="str">
            <v>NULL</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B1117">
            <v>756</v>
          </cell>
          <cell r="AD1117">
            <v>4</v>
          </cell>
          <cell r="AE1117" t="str">
            <v>NULL</v>
          </cell>
          <cell r="AF1117">
            <v>4</v>
          </cell>
          <cell r="AG1117">
            <v>4</v>
          </cell>
          <cell r="AH1117" t="str">
            <v>NULL</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B1118">
            <v>75</v>
          </cell>
          <cell r="AD1118">
            <v>3</v>
          </cell>
          <cell r="AE1118" t="str">
            <v>NULL</v>
          </cell>
          <cell r="AF1118">
            <v>3</v>
          </cell>
          <cell r="AG1118">
            <v>3</v>
          </cell>
          <cell r="AH1118" t="str">
            <v>NULL</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B1119">
            <v>222</v>
          </cell>
          <cell r="AD1119">
            <v>4</v>
          </cell>
          <cell r="AE1119" t="str">
            <v>NULL</v>
          </cell>
          <cell r="AF1119">
            <v>4</v>
          </cell>
          <cell r="AG1119">
            <v>4</v>
          </cell>
          <cell r="AH1119" t="str">
            <v>NULL</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&amp;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B1120">
            <v>462</v>
          </cell>
          <cell r="AD1120">
            <v>3</v>
          </cell>
          <cell r="AE1120" t="str">
            <v>NULL</v>
          </cell>
          <cell r="AF1120">
            <v>3</v>
          </cell>
          <cell r="AG1120">
            <v>3</v>
          </cell>
          <cell r="AH1120" t="str">
            <v>NULL</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Yes</v>
          </cell>
          <cell r="Y1121" t="str">
            <v>NULL</v>
          </cell>
          <cell r="Z1121" t="str">
            <v>NULL</v>
          </cell>
          <cell r="AB1121">
            <v>754</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B1122">
            <v>600</v>
          </cell>
          <cell r="AD1122">
            <v>4</v>
          </cell>
          <cell r="AE1122" t="str">
            <v>NULL</v>
          </cell>
          <cell r="AF1122">
            <v>4</v>
          </cell>
          <cell r="AG1122">
            <v>4</v>
          </cell>
          <cell r="AH1122" t="str">
            <v>NULL</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Yes</v>
          </cell>
          <cell r="Y1123" t="str">
            <v>NULL</v>
          </cell>
          <cell r="Z1123" t="str">
            <v>NULL</v>
          </cell>
          <cell r="AB1123">
            <v>653</v>
          </cell>
          <cell r="AD1123">
            <v>3</v>
          </cell>
          <cell r="AE1123" t="str">
            <v>NULL</v>
          </cell>
          <cell r="AF1123">
            <v>3</v>
          </cell>
          <cell r="AG1123">
            <v>2</v>
          </cell>
          <cell r="AH1123" t="str">
            <v>NULL</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S5</v>
          </cell>
          <cell r="Q1124">
            <v>123260</v>
          </cell>
          <cell r="R1124">
            <v>1</v>
          </cell>
          <cell r="S1124" t="str">
            <v>NULL</v>
          </cell>
          <cell r="T1124">
            <v>1</v>
          </cell>
          <cell r="U1124">
            <v>1</v>
          </cell>
          <cell r="V1124">
            <v>2</v>
          </cell>
          <cell r="W1124">
            <v>1</v>
          </cell>
          <cell r="X1124" t="str">
            <v>Yes</v>
          </cell>
          <cell r="Y1124" t="str">
            <v>NULL</v>
          </cell>
          <cell r="Z1124">
            <v>2</v>
          </cell>
          <cell r="AB1124">
            <v>1212</v>
          </cell>
          <cell r="AD1124">
            <v>2</v>
          </cell>
          <cell r="AE1124" t="str">
            <v>NULL</v>
          </cell>
          <cell r="AF1124">
            <v>2</v>
          </cell>
          <cell r="AG1124">
            <v>2</v>
          </cell>
          <cell r="AH1124" t="str">
            <v>NULL</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B1125">
            <v>259</v>
          </cell>
          <cell r="AD1125">
            <v>4</v>
          </cell>
          <cell r="AE1125" t="str">
            <v>NULL</v>
          </cell>
          <cell r="AF1125">
            <v>4</v>
          </cell>
          <cell r="AG1125">
            <v>4</v>
          </cell>
          <cell r="AH1125" t="str">
            <v>NULL</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B1126">
            <v>328</v>
          </cell>
          <cell r="AD1126">
            <v>4</v>
          </cell>
          <cell r="AE1126" t="str">
            <v>NULL</v>
          </cell>
          <cell r="AF1126">
            <v>4</v>
          </cell>
          <cell r="AG1126">
            <v>4</v>
          </cell>
          <cell r="AH1126" t="str">
            <v>NULL</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B1127">
            <v>1014</v>
          </cell>
          <cell r="AD1127">
            <v>3</v>
          </cell>
          <cell r="AE1127" t="str">
            <v>NULL</v>
          </cell>
          <cell r="AF1127">
            <v>3</v>
          </cell>
          <cell r="AG1127">
            <v>3</v>
          </cell>
          <cell r="AH1127" t="str">
            <v>NULL</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AL5 4EN</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Yes</v>
          </cell>
          <cell r="Y1128">
            <v>3</v>
          </cell>
          <cell r="Z1128" t="str">
            <v>NULL</v>
          </cell>
          <cell r="AB1128">
            <v>168</v>
          </cell>
          <cell r="AD1128">
            <v>3</v>
          </cell>
          <cell r="AE1128" t="str">
            <v>NULL</v>
          </cell>
          <cell r="AF1128">
            <v>3</v>
          </cell>
          <cell r="AG1128">
            <v>3</v>
          </cell>
          <cell r="AH1128" t="str">
            <v>NULL</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&amp; Humber</v>
          </cell>
          <cell r="F1129" t="str">
            <v>Sunderland</v>
          </cell>
          <cell r="G1129" t="str">
            <v>Washington and Sunderland West</v>
          </cell>
          <cell r="H1129" t="str">
            <v>SR4 8PG</v>
          </cell>
          <cell r="I1129" t="str">
            <v>Free School</v>
          </cell>
          <cell r="J1129" t="str">
            <v>All Through</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B1129">
            <v>585</v>
          </cell>
          <cell r="AD1129">
            <v>4</v>
          </cell>
          <cell r="AE1129" t="str">
            <v>NULL</v>
          </cell>
          <cell r="AF1129">
            <v>3</v>
          </cell>
          <cell r="AG1129">
            <v>3</v>
          </cell>
          <cell r="AH1129" t="str">
            <v>NULL</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&amp;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Yes</v>
          </cell>
          <cell r="Y1130">
            <v>2</v>
          </cell>
          <cell r="Z1130" t="str">
            <v>NULL</v>
          </cell>
          <cell r="AB1130">
            <v>101</v>
          </cell>
          <cell r="AD1130">
            <v>4</v>
          </cell>
          <cell r="AE1130" t="str">
            <v>NULL</v>
          </cell>
          <cell r="AF1130">
            <v>4</v>
          </cell>
          <cell r="AG1130">
            <v>4</v>
          </cell>
          <cell r="AH1130" t="str">
            <v>NULL</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B1131">
            <v>411</v>
          </cell>
          <cell r="AD1131">
            <v>4</v>
          </cell>
          <cell r="AE1131" t="str">
            <v>NULL</v>
          </cell>
          <cell r="AF1131">
            <v>4</v>
          </cell>
          <cell r="AG1131">
            <v>3</v>
          </cell>
          <cell r="AH1131" t="str">
            <v>NULL</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S5</v>
          </cell>
          <cell r="Q1132">
            <v>131813</v>
          </cell>
          <cell r="R1132">
            <v>3</v>
          </cell>
          <cell r="S1132" t="str">
            <v>NULL</v>
          </cell>
          <cell r="T1132">
            <v>2</v>
          </cell>
          <cell r="U1132">
            <v>2</v>
          </cell>
          <cell r="V1132">
            <v>2</v>
          </cell>
          <cell r="W1132">
            <v>3</v>
          </cell>
          <cell r="X1132" t="str">
            <v>Yes</v>
          </cell>
          <cell r="Y1132">
            <v>2</v>
          </cell>
          <cell r="Z1132" t="str">
            <v>NULL</v>
          </cell>
          <cell r="AB1132">
            <v>930</v>
          </cell>
          <cell r="AD1132">
            <v>2</v>
          </cell>
          <cell r="AE1132" t="str">
            <v>NULL</v>
          </cell>
          <cell r="AF1132">
            <v>2</v>
          </cell>
          <cell r="AG1132">
            <v>2</v>
          </cell>
          <cell r="AH1132" t="str">
            <v>NULL</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B1133">
            <v>409</v>
          </cell>
          <cell r="AD1133">
            <v>4</v>
          </cell>
          <cell r="AE1133" t="str">
            <v>NULL</v>
          </cell>
          <cell r="AF1133">
            <v>3</v>
          </cell>
          <cell r="AG1133">
            <v>3</v>
          </cell>
          <cell r="AH1133" t="str">
            <v>NULL</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&amp;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B1134">
            <v>403</v>
          </cell>
          <cell r="AD1134">
            <v>4</v>
          </cell>
          <cell r="AE1134" t="str">
            <v>NULL</v>
          </cell>
          <cell r="AF1134">
            <v>4</v>
          </cell>
          <cell r="AG1134">
            <v>4</v>
          </cell>
          <cell r="AH1134" t="str">
            <v>NULL</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S5</v>
          </cell>
          <cell r="Q1135">
            <v>134196</v>
          </cell>
          <cell r="R1135">
            <v>2</v>
          </cell>
          <cell r="S1135" t="str">
            <v>NULL</v>
          </cell>
          <cell r="T1135">
            <v>2</v>
          </cell>
          <cell r="U1135">
            <v>2</v>
          </cell>
          <cell r="V1135">
            <v>2</v>
          </cell>
          <cell r="W1135">
            <v>2</v>
          </cell>
          <cell r="X1135" t="str">
            <v>Yes</v>
          </cell>
          <cell r="Y1135" t="str">
            <v>NULL</v>
          </cell>
          <cell r="Z1135" t="str">
            <v>NULL</v>
          </cell>
          <cell r="AB1135">
            <v>279</v>
          </cell>
          <cell r="AD1135">
            <v>4</v>
          </cell>
          <cell r="AE1135" t="str">
            <v>NULL</v>
          </cell>
          <cell r="AF1135">
            <v>2</v>
          </cell>
          <cell r="AG1135">
            <v>2</v>
          </cell>
          <cell r="AH1135" t="str">
            <v>NULL</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Yes</v>
          </cell>
          <cell r="Y1136" t="str">
            <v>NULL</v>
          </cell>
          <cell r="Z1136" t="str">
            <v>NULL</v>
          </cell>
          <cell r="AB1136">
            <v>374</v>
          </cell>
          <cell r="AD1136">
            <v>2</v>
          </cell>
          <cell r="AE1136" t="str">
            <v>NULL</v>
          </cell>
          <cell r="AF1136">
            <v>2</v>
          </cell>
          <cell r="AG1136">
            <v>2</v>
          </cell>
          <cell r="AH1136" t="str">
            <v>NULL</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&amp;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B1137">
            <v>700</v>
          </cell>
          <cell r="AD1137">
            <v>4</v>
          </cell>
          <cell r="AE1137" t="str">
            <v>NULL</v>
          </cell>
          <cell r="AF1137">
            <v>4</v>
          </cell>
          <cell r="AG1137">
            <v>4</v>
          </cell>
          <cell r="AH1137" t="str">
            <v>NULL</v>
          </cell>
          <cell r="AI1137">
            <v>4</v>
          </cell>
          <cell r="AJ1137" t="str">
            <v>NULL</v>
          </cell>
          <cell r="AK1137">
            <v>9</v>
          </cell>
          <cell r="AL1137">
            <v>9</v>
          </cell>
        </row>
        <row r="1138">
          <cell r="A1138">
            <v>138718</v>
          </cell>
          <cell r="B1138">
            <v>8407029</v>
          </cell>
          <cell r="C1138" t="str">
            <v>Hope Wood Academy</v>
          </cell>
          <cell r="D1138" t="str">
            <v>North East</v>
          </cell>
          <cell r="E1138" t="str">
            <v>North East, Yorkshire &amp; Humber</v>
          </cell>
          <cell r="F1138" t="str">
            <v>Durham</v>
          </cell>
          <cell r="G1138" t="str">
            <v>Easington</v>
          </cell>
          <cell r="H1138" t="str">
            <v>SR8 3LP</v>
          </cell>
          <cell r="I1138" t="str">
            <v>Academy Special Converter</v>
          </cell>
          <cell r="J1138" t="str">
            <v>Not Applicable</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B1138">
            <v>191</v>
          </cell>
          <cell r="AD1138">
            <v>4</v>
          </cell>
          <cell r="AE1138" t="str">
            <v>NULL</v>
          </cell>
          <cell r="AF1138">
            <v>4</v>
          </cell>
          <cell r="AG1138">
            <v>4</v>
          </cell>
          <cell r="AH1138" t="str">
            <v>NULL</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S5</v>
          </cell>
          <cell r="Q1139">
            <v>121213</v>
          </cell>
          <cell r="R1139">
            <v>4</v>
          </cell>
          <cell r="S1139" t="str">
            <v>SM</v>
          </cell>
          <cell r="T1139">
            <v>4</v>
          </cell>
          <cell r="U1139">
            <v>4</v>
          </cell>
          <cell r="V1139">
            <v>4</v>
          </cell>
          <cell r="W1139">
            <v>4</v>
          </cell>
          <cell r="X1139" t="str">
            <v>Yes</v>
          </cell>
          <cell r="Y1139" t="str">
            <v>NULL</v>
          </cell>
          <cell r="Z1139" t="str">
            <v>NULL</v>
          </cell>
          <cell r="AB1139">
            <v>619</v>
          </cell>
          <cell r="AD1139">
            <v>2</v>
          </cell>
          <cell r="AE1139" t="str">
            <v>NULL</v>
          </cell>
          <cell r="AF1139">
            <v>2</v>
          </cell>
          <cell r="AG1139">
            <v>2</v>
          </cell>
          <cell r="AH1139" t="str">
            <v>NULL</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B1140">
            <v>877</v>
          </cell>
          <cell r="AD1140">
            <v>4</v>
          </cell>
          <cell r="AE1140" t="str">
            <v>NULL</v>
          </cell>
          <cell r="AF1140">
            <v>4</v>
          </cell>
          <cell r="AG1140">
            <v>4</v>
          </cell>
          <cell r="AH1140" t="str">
            <v>NULL</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B1141">
            <v>902</v>
          </cell>
          <cell r="AD1141">
            <v>4</v>
          </cell>
          <cell r="AE1141" t="str">
            <v>NULL</v>
          </cell>
          <cell r="AF1141">
            <v>3</v>
          </cell>
          <cell r="AG1141">
            <v>3</v>
          </cell>
          <cell r="AH1141" t="str">
            <v>NULL</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B1142">
            <v>762</v>
          </cell>
          <cell r="AD1142">
            <v>3</v>
          </cell>
          <cell r="AE1142" t="str">
            <v>NULL</v>
          </cell>
          <cell r="AF1142">
            <v>3</v>
          </cell>
          <cell r="AG1142">
            <v>3</v>
          </cell>
          <cell r="AH1142" t="str">
            <v>NULL</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B1143">
            <v>476</v>
          </cell>
          <cell r="AD1143">
            <v>3</v>
          </cell>
          <cell r="AE1143" t="str">
            <v>NULL</v>
          </cell>
          <cell r="AF1143">
            <v>3</v>
          </cell>
          <cell r="AG1143">
            <v>3</v>
          </cell>
          <cell r="AH1143" t="str">
            <v>NULL</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B1144">
            <v>844</v>
          </cell>
          <cell r="AD1144">
            <v>4</v>
          </cell>
          <cell r="AE1144" t="str">
            <v>NULL</v>
          </cell>
          <cell r="AF1144">
            <v>4</v>
          </cell>
          <cell r="AG1144">
            <v>4</v>
          </cell>
          <cell r="AH1144" t="str">
            <v>NULL</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B1145">
            <v>1159</v>
          </cell>
          <cell r="AD1145">
            <v>3</v>
          </cell>
          <cell r="AE1145" t="str">
            <v>NULL</v>
          </cell>
          <cell r="AF1145">
            <v>3</v>
          </cell>
          <cell r="AG1145">
            <v>3</v>
          </cell>
          <cell r="AH1145" t="str">
            <v>NULL</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B1146">
            <v>448</v>
          </cell>
          <cell r="AD1146">
            <v>4</v>
          </cell>
          <cell r="AE1146" t="str">
            <v>NULL</v>
          </cell>
          <cell r="AF1146">
            <v>4</v>
          </cell>
          <cell r="AG1146">
            <v>4</v>
          </cell>
          <cell r="AH1146" t="str">
            <v>NULL</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B1147">
            <v>807</v>
          </cell>
          <cell r="AD1147">
            <v>4</v>
          </cell>
          <cell r="AE1147" t="str">
            <v>NULL</v>
          </cell>
          <cell r="AF1147">
            <v>4</v>
          </cell>
          <cell r="AG1147">
            <v>4</v>
          </cell>
          <cell r="AH1147" t="str">
            <v>NULL</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S5</v>
          </cell>
          <cell r="Q1148">
            <v>119739</v>
          </cell>
          <cell r="R1148">
            <v>3</v>
          </cell>
          <cell r="S1148" t="str">
            <v>NULL</v>
          </cell>
          <cell r="T1148">
            <v>3</v>
          </cell>
          <cell r="U1148">
            <v>3</v>
          </cell>
          <cell r="V1148">
            <v>2</v>
          </cell>
          <cell r="W1148">
            <v>3</v>
          </cell>
          <cell r="X1148" t="str">
            <v>Yes</v>
          </cell>
          <cell r="Y1148" t="str">
            <v>NULL</v>
          </cell>
          <cell r="Z1148" t="str">
            <v>NULL</v>
          </cell>
          <cell r="AB1148">
            <v>607</v>
          </cell>
          <cell r="AD1148">
            <v>2</v>
          </cell>
          <cell r="AE1148" t="str">
            <v>NULL</v>
          </cell>
          <cell r="AF1148">
            <v>2</v>
          </cell>
          <cell r="AG1148">
            <v>2</v>
          </cell>
          <cell r="AH1148" t="str">
            <v>NULL</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B1149">
            <v>430</v>
          </cell>
          <cell r="AD1149">
            <v>4</v>
          </cell>
          <cell r="AE1149" t="str">
            <v>NULL</v>
          </cell>
          <cell r="AF1149">
            <v>4</v>
          </cell>
          <cell r="AG1149">
            <v>4</v>
          </cell>
          <cell r="AH1149" t="str">
            <v>NULL</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B1150">
            <v>191</v>
          </cell>
          <cell r="AD1150">
            <v>3</v>
          </cell>
          <cell r="AE1150" t="str">
            <v>NULL</v>
          </cell>
          <cell r="AF1150">
            <v>3</v>
          </cell>
          <cell r="AG1150">
            <v>3</v>
          </cell>
          <cell r="AH1150" t="str">
            <v>NULL</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B1151">
            <v>417</v>
          </cell>
          <cell r="AD1151">
            <v>4</v>
          </cell>
          <cell r="AE1151" t="str">
            <v>NULL</v>
          </cell>
          <cell r="AF1151">
            <v>4</v>
          </cell>
          <cell r="AG1151">
            <v>4</v>
          </cell>
          <cell r="AH1151" t="str">
            <v>NULL</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B1152">
            <v>301</v>
          </cell>
          <cell r="AD1152">
            <v>4</v>
          </cell>
          <cell r="AE1152" t="str">
            <v>NULL</v>
          </cell>
          <cell r="AF1152">
            <v>4</v>
          </cell>
          <cell r="AG1152">
            <v>4</v>
          </cell>
          <cell r="AH1152" t="str">
            <v>NULL</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&amp;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Yes</v>
          </cell>
          <cell r="Y1153">
            <v>1</v>
          </cell>
          <cell r="Z1153" t="str">
            <v>NULL</v>
          </cell>
          <cell r="AB1153">
            <v>230</v>
          </cell>
          <cell r="AD1153">
            <v>3</v>
          </cell>
          <cell r="AE1153" t="str">
            <v>NULL</v>
          </cell>
          <cell r="AF1153">
            <v>3</v>
          </cell>
          <cell r="AG1153">
            <v>3</v>
          </cell>
          <cell r="AH1153" t="str">
            <v>NULL</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Yes</v>
          </cell>
          <cell r="Y1154">
            <v>3</v>
          </cell>
          <cell r="Z1154" t="str">
            <v>NULL</v>
          </cell>
          <cell r="AB1154">
            <v>323</v>
          </cell>
          <cell r="AD1154">
            <v>3</v>
          </cell>
          <cell r="AE1154" t="str">
            <v>NULL</v>
          </cell>
          <cell r="AF1154">
            <v>3</v>
          </cell>
          <cell r="AG1154">
            <v>3</v>
          </cell>
          <cell r="AH1154" t="str">
            <v>NULL</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&amp;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Yes</v>
          </cell>
          <cell r="Y1155">
            <v>2</v>
          </cell>
          <cell r="Z1155" t="str">
            <v>NULL</v>
          </cell>
          <cell r="AB1155">
            <v>310</v>
          </cell>
          <cell r="AD1155">
            <v>3</v>
          </cell>
          <cell r="AE1155" t="str">
            <v>NULL</v>
          </cell>
          <cell r="AF1155">
            <v>3</v>
          </cell>
          <cell r="AG1155">
            <v>3</v>
          </cell>
          <cell r="AH1155" t="str">
            <v>NULL</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&amp;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Yes</v>
          </cell>
          <cell r="Y1156">
            <v>3</v>
          </cell>
          <cell r="Z1156" t="str">
            <v>NULL</v>
          </cell>
          <cell r="AB1156">
            <v>244</v>
          </cell>
          <cell r="AD1156">
            <v>4</v>
          </cell>
          <cell r="AE1156" t="str">
            <v>NULL</v>
          </cell>
          <cell r="AF1156">
            <v>4</v>
          </cell>
          <cell r="AG1156">
            <v>3</v>
          </cell>
          <cell r="AH1156" t="str">
            <v>NULL</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B1157">
            <v>533</v>
          </cell>
          <cell r="AD1157">
            <v>4</v>
          </cell>
          <cell r="AE1157" t="str">
            <v>NULL</v>
          </cell>
          <cell r="AF1157">
            <v>4</v>
          </cell>
          <cell r="AG1157">
            <v>4</v>
          </cell>
          <cell r="AH1157" t="str">
            <v>NULL</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&amp;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B1158">
            <v>613</v>
          </cell>
          <cell r="AD1158">
            <v>3</v>
          </cell>
          <cell r="AE1158" t="str">
            <v>NULL</v>
          </cell>
          <cell r="AF1158">
            <v>3</v>
          </cell>
          <cell r="AG1158">
            <v>3</v>
          </cell>
          <cell r="AH1158" t="str">
            <v>NULL</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&amp;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B1159">
            <v>884</v>
          </cell>
          <cell r="AD1159">
            <v>4</v>
          </cell>
          <cell r="AE1159" t="str">
            <v>NULL</v>
          </cell>
          <cell r="AF1159">
            <v>4</v>
          </cell>
          <cell r="AG1159">
            <v>3</v>
          </cell>
          <cell r="AH1159" t="str">
            <v>NULL</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&amp;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B1160">
            <v>742</v>
          </cell>
          <cell r="AD1160">
            <v>4</v>
          </cell>
          <cell r="AE1160" t="str">
            <v>NULL</v>
          </cell>
          <cell r="AF1160">
            <v>4</v>
          </cell>
          <cell r="AG1160">
            <v>4</v>
          </cell>
          <cell r="AH1160" t="str">
            <v>NULL</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S5</v>
          </cell>
          <cell r="Q1161" t="str">
            <v>NULL</v>
          </cell>
          <cell r="R1161">
            <v>2</v>
          </cell>
          <cell r="S1161" t="str">
            <v>NULL</v>
          </cell>
          <cell r="T1161">
            <v>2</v>
          </cell>
          <cell r="U1161">
            <v>2</v>
          </cell>
          <cell r="V1161">
            <v>2</v>
          </cell>
          <cell r="W1161">
            <v>2</v>
          </cell>
          <cell r="X1161" t="str">
            <v>Yes</v>
          </cell>
          <cell r="Y1161">
            <v>2</v>
          </cell>
          <cell r="Z1161" t="str">
            <v>NULL</v>
          </cell>
          <cell r="AB1161">
            <v>353</v>
          </cell>
          <cell r="AD1161">
            <v>4</v>
          </cell>
          <cell r="AE1161" t="str">
            <v>NULL</v>
          </cell>
          <cell r="AF1161">
            <v>4</v>
          </cell>
          <cell r="AG1161">
            <v>4</v>
          </cell>
          <cell r="AH1161" t="str">
            <v>NULL</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&amp;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B1162">
            <v>588</v>
          </cell>
          <cell r="AD1162">
            <v>4</v>
          </cell>
          <cell r="AE1162" t="str">
            <v>NULL</v>
          </cell>
          <cell r="AF1162">
            <v>4</v>
          </cell>
          <cell r="AG1162">
            <v>3</v>
          </cell>
          <cell r="AH1162" t="str">
            <v>NULL</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B1163">
            <v>241</v>
          </cell>
          <cell r="AD1163">
            <v>3</v>
          </cell>
          <cell r="AE1163" t="str">
            <v>NULL</v>
          </cell>
          <cell r="AF1163">
            <v>3</v>
          </cell>
          <cell r="AG1163">
            <v>3</v>
          </cell>
          <cell r="AH1163" t="str">
            <v>NULL</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B1164">
            <v>831</v>
          </cell>
          <cell r="AD1164">
            <v>4</v>
          </cell>
          <cell r="AE1164" t="str">
            <v>NULL</v>
          </cell>
          <cell r="AF1164">
            <v>4</v>
          </cell>
          <cell r="AG1164">
            <v>4</v>
          </cell>
          <cell r="AH1164" t="str">
            <v>NULL</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B1165">
            <v>448</v>
          </cell>
          <cell r="AD1165">
            <v>4</v>
          </cell>
          <cell r="AE1165" t="str">
            <v>NULL</v>
          </cell>
          <cell r="AF1165">
            <v>4</v>
          </cell>
          <cell r="AG1165">
            <v>4</v>
          </cell>
          <cell r="AH1165" t="str">
            <v>NULL</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B1166">
            <v>1332</v>
          </cell>
          <cell r="AD1166">
            <v>4</v>
          </cell>
          <cell r="AE1166" t="str">
            <v>NULL</v>
          </cell>
          <cell r="AF1166">
            <v>4</v>
          </cell>
          <cell r="AG1166">
            <v>3</v>
          </cell>
          <cell r="AH1166" t="str">
            <v>NULL</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B1167">
            <v>1332</v>
          </cell>
          <cell r="AD1167">
            <v>4</v>
          </cell>
          <cell r="AE1167" t="str">
            <v>NULL</v>
          </cell>
          <cell r="AF1167">
            <v>4</v>
          </cell>
          <cell r="AG1167">
            <v>3</v>
          </cell>
          <cell r="AH1167" t="str">
            <v>NULL</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B1168">
            <v>988</v>
          </cell>
          <cell r="AD1168">
            <v>4</v>
          </cell>
          <cell r="AE1168" t="str">
            <v>NULL</v>
          </cell>
          <cell r="AF1168">
            <v>4</v>
          </cell>
          <cell r="AG1168">
            <v>4</v>
          </cell>
          <cell r="AH1168" t="str">
            <v>NULL</v>
          </cell>
          <cell r="AI1168">
            <v>4</v>
          </cell>
          <cell r="AJ1168" t="str">
            <v>NULL</v>
          </cell>
          <cell r="AK1168">
            <v>9</v>
          </cell>
          <cell r="AL1168">
            <v>9</v>
          </cell>
        </row>
        <row r="1169">
          <cell r="A1169">
            <v>139191</v>
          </cell>
          <cell r="B1169">
            <v>9252237</v>
          </cell>
          <cell r="C1169" t="str">
            <v>Park Academy</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Met</v>
          </cell>
          <cell r="Y1169" t="str">
            <v>NULL</v>
          </cell>
          <cell r="Z1169" t="str">
            <v>NULL</v>
          </cell>
          <cell r="AB1169">
            <v>328</v>
          </cell>
          <cell r="AD1169">
            <v>2</v>
          </cell>
          <cell r="AE1169" t="str">
            <v>NULL</v>
          </cell>
          <cell r="AF1169">
            <v>2</v>
          </cell>
          <cell r="AG1169">
            <v>2</v>
          </cell>
          <cell r="AH1169" t="str">
            <v>NULL</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Met</v>
          </cell>
          <cell r="Y1170" t="str">
            <v>NULL</v>
          </cell>
          <cell r="Z1170" t="str">
            <v>NULL</v>
          </cell>
          <cell r="AB1170">
            <v>1381</v>
          </cell>
          <cell r="AD1170">
            <v>3</v>
          </cell>
          <cell r="AE1170" t="str">
            <v>NULL</v>
          </cell>
          <cell r="AF1170">
            <v>3</v>
          </cell>
          <cell r="AG1170">
            <v>3</v>
          </cell>
          <cell r="AH1170" t="str">
            <v>NULL</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&amp;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B1171">
            <v>365</v>
          </cell>
          <cell r="AD1171">
            <v>3</v>
          </cell>
          <cell r="AE1171" t="str">
            <v>NULL</v>
          </cell>
          <cell r="AF1171">
            <v>3</v>
          </cell>
          <cell r="AG1171">
            <v>3</v>
          </cell>
          <cell r="AH1171" t="str">
            <v>NULL</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B1172">
            <v>334</v>
          </cell>
          <cell r="AD1172">
            <v>3</v>
          </cell>
          <cell r="AE1172" t="str">
            <v>NULL</v>
          </cell>
          <cell r="AF1172">
            <v>3</v>
          </cell>
          <cell r="AG1172">
            <v>3</v>
          </cell>
          <cell r="AH1172" t="str">
            <v>NULL</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Met</v>
          </cell>
          <cell r="Y1173" t="str">
            <v>NULL</v>
          </cell>
          <cell r="Z1173" t="str">
            <v>NULL</v>
          </cell>
          <cell r="AB1173">
            <v>229</v>
          </cell>
          <cell r="AD1173">
            <v>2</v>
          </cell>
          <cell r="AE1173" t="str">
            <v>NULL</v>
          </cell>
          <cell r="AF1173">
            <v>2</v>
          </cell>
          <cell r="AG1173">
            <v>2</v>
          </cell>
          <cell r="AH1173" t="str">
            <v>NULL</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B1174">
            <v>323</v>
          </cell>
          <cell r="AD1174">
            <v>4</v>
          </cell>
          <cell r="AE1174" t="str">
            <v>NULL</v>
          </cell>
          <cell r="AF1174">
            <v>4</v>
          </cell>
          <cell r="AG1174">
            <v>3</v>
          </cell>
          <cell r="AH1174" t="str">
            <v>NULL</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B1175">
            <v>383</v>
          </cell>
          <cell r="AD1175">
            <v>4</v>
          </cell>
          <cell r="AE1175" t="str">
            <v>NULL</v>
          </cell>
          <cell r="AF1175">
            <v>4</v>
          </cell>
          <cell r="AG1175">
            <v>4</v>
          </cell>
          <cell r="AH1175" t="str">
            <v>NULL</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Not applicable</v>
          </cell>
          <cell r="Y1176" t="str">
            <v>NULL</v>
          </cell>
          <cell r="Z1176" t="str">
            <v>NULL</v>
          </cell>
          <cell r="AB1176">
            <v>1461</v>
          </cell>
          <cell r="AD1176">
            <v>3</v>
          </cell>
          <cell r="AE1176" t="str">
            <v>NULL</v>
          </cell>
          <cell r="AF1176">
            <v>3</v>
          </cell>
          <cell r="AG1176">
            <v>3</v>
          </cell>
          <cell r="AH1176" t="str">
            <v>NULL</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B1177">
            <v>812</v>
          </cell>
          <cell r="AD1177">
            <v>3</v>
          </cell>
          <cell r="AE1177" t="str">
            <v>NULL</v>
          </cell>
          <cell r="AF1177">
            <v>3</v>
          </cell>
          <cell r="AG1177">
            <v>3</v>
          </cell>
          <cell r="AH1177" t="str">
            <v>NULL</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&amp;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Not applicable</v>
          </cell>
          <cell r="Y1178" t="str">
            <v>NULL</v>
          </cell>
          <cell r="Z1178" t="str">
            <v>NULL</v>
          </cell>
          <cell r="AB1178">
            <v>246</v>
          </cell>
          <cell r="AD1178">
            <v>3</v>
          </cell>
          <cell r="AE1178" t="str">
            <v>NULL</v>
          </cell>
          <cell r="AF1178">
            <v>3</v>
          </cell>
          <cell r="AG1178">
            <v>3</v>
          </cell>
          <cell r="AH1178" t="str">
            <v>NULL</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&amp;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B1179">
            <v>990</v>
          </cell>
          <cell r="AD1179">
            <v>4</v>
          </cell>
          <cell r="AE1179" t="str">
            <v>NULL</v>
          </cell>
          <cell r="AF1179">
            <v>4</v>
          </cell>
          <cell r="AG1179">
            <v>4</v>
          </cell>
          <cell r="AH1179" t="str">
            <v>NULL</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S5</v>
          </cell>
          <cell r="Q1180">
            <v>120665</v>
          </cell>
          <cell r="R1180">
            <v>2</v>
          </cell>
          <cell r="S1180" t="str">
            <v>NULL</v>
          </cell>
          <cell r="T1180">
            <v>2</v>
          </cell>
          <cell r="U1180">
            <v>2</v>
          </cell>
          <cell r="V1180">
            <v>1</v>
          </cell>
          <cell r="W1180">
            <v>2</v>
          </cell>
          <cell r="X1180" t="str">
            <v>Yes</v>
          </cell>
          <cell r="Y1180" t="str">
            <v>NULL</v>
          </cell>
          <cell r="Z1180">
            <v>2</v>
          </cell>
          <cell r="AB1180">
            <v>989</v>
          </cell>
          <cell r="AD1180">
            <v>1</v>
          </cell>
          <cell r="AE1180" t="str">
            <v>NULL</v>
          </cell>
          <cell r="AF1180">
            <v>1</v>
          </cell>
          <cell r="AG1180">
            <v>2</v>
          </cell>
          <cell r="AH1180" t="str">
            <v>NULL</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Yes</v>
          </cell>
          <cell r="Y1181">
            <v>2</v>
          </cell>
          <cell r="Z1181" t="str">
            <v>NULL</v>
          </cell>
          <cell r="AB1181">
            <v>417</v>
          </cell>
          <cell r="AD1181">
            <v>3</v>
          </cell>
          <cell r="AE1181" t="str">
            <v>NULL</v>
          </cell>
          <cell r="AF1181">
            <v>3</v>
          </cell>
          <cell r="AG1181">
            <v>3</v>
          </cell>
          <cell r="AH1181" t="str">
            <v>NULL</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B1182">
            <v>246</v>
          </cell>
          <cell r="AD1182">
            <v>4</v>
          </cell>
          <cell r="AE1182" t="str">
            <v>NULL</v>
          </cell>
          <cell r="AF1182">
            <v>4</v>
          </cell>
          <cell r="AG1182">
            <v>4</v>
          </cell>
          <cell r="AH1182" t="str">
            <v>NULL</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B1183">
            <v>1436</v>
          </cell>
          <cell r="AD1183">
            <v>4</v>
          </cell>
          <cell r="AE1183" t="str">
            <v>NULL</v>
          </cell>
          <cell r="AF1183">
            <v>4</v>
          </cell>
          <cell r="AG1183">
            <v>4</v>
          </cell>
          <cell r="AH1183" t="str">
            <v>NULL</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&amp;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B1184">
            <v>1358</v>
          </cell>
          <cell r="AD1184">
            <v>3</v>
          </cell>
          <cell r="AE1184" t="str">
            <v>NULL</v>
          </cell>
          <cell r="AF1184">
            <v>3</v>
          </cell>
          <cell r="AG1184">
            <v>3</v>
          </cell>
          <cell r="AH1184" t="str">
            <v>NULL</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&amp;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Met</v>
          </cell>
          <cell r="Y1185" t="str">
            <v>NULL</v>
          </cell>
          <cell r="Z1185" t="str">
            <v>NULL</v>
          </cell>
          <cell r="AB1185">
            <v>537</v>
          </cell>
          <cell r="AD1185">
            <v>3</v>
          </cell>
          <cell r="AE1185" t="str">
            <v>NULL</v>
          </cell>
          <cell r="AF1185">
            <v>3</v>
          </cell>
          <cell r="AG1185">
            <v>3</v>
          </cell>
          <cell r="AH1185" t="str">
            <v>NULL</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Met</v>
          </cell>
          <cell r="Y1186" t="str">
            <v>NULL</v>
          </cell>
          <cell r="Z1186" t="str">
            <v>NULL</v>
          </cell>
          <cell r="AB1186">
            <v>629</v>
          </cell>
          <cell r="AD1186">
            <v>1</v>
          </cell>
          <cell r="AE1186" t="str">
            <v>NULL</v>
          </cell>
          <cell r="AF1186">
            <v>1</v>
          </cell>
          <cell r="AG1186">
            <v>2</v>
          </cell>
          <cell r="AH1186" t="str">
            <v>NULL</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B1187">
            <v>343</v>
          </cell>
          <cell r="AD1187">
            <v>3</v>
          </cell>
          <cell r="AE1187" t="str">
            <v>NULL</v>
          </cell>
          <cell r="AF1187">
            <v>3</v>
          </cell>
          <cell r="AG1187">
            <v>3</v>
          </cell>
          <cell r="AH1187" t="str">
            <v>NULL</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B1188">
            <v>172</v>
          </cell>
          <cell r="AD1188">
            <v>4</v>
          </cell>
          <cell r="AE1188" t="str">
            <v>NULL</v>
          </cell>
          <cell r="AF1188">
            <v>4</v>
          </cell>
          <cell r="AG1188">
            <v>4</v>
          </cell>
          <cell r="AH1188" t="str">
            <v>NULL</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Yes</v>
          </cell>
          <cell r="Y1189">
            <v>2</v>
          </cell>
          <cell r="Z1189" t="str">
            <v>NULL</v>
          </cell>
          <cell r="AB1189">
            <v>330</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cell r="B1190">
            <v>9332006</v>
          </cell>
          <cell r="C1190" t="str">
            <v>Priorswood Primary School</v>
          </cell>
          <cell r="D1190" t="str">
            <v>South West</v>
          </cell>
          <cell r="E1190" t="str">
            <v>South West</v>
          </cell>
          <cell r="F1190" t="str">
            <v>Somerset</v>
          </cell>
          <cell r="G1190" t="str">
            <v>Taunton Deane</v>
          </cell>
          <cell r="H1190" t="str">
            <v>TA2 7AD</v>
          </cell>
          <cell r="I1190" t="str">
            <v>Academy Sponsor Led</v>
          </cell>
          <cell r="J1190" t="str">
            <v>Primary</v>
          </cell>
          <cell r="K1190" t="str">
            <v>Does not have a sixth form</v>
          </cell>
          <cell r="L1190">
            <v>10003971</v>
          </cell>
          <cell r="M1190">
            <v>42261</v>
          </cell>
          <cell r="N1190">
            <v>42261</v>
          </cell>
          <cell r="O1190" t="str">
            <v>Requires Improvement monitoring Visit 1</v>
          </cell>
          <cell r="P1190" t="str">
            <v>Schools - S8</v>
          </cell>
          <cell r="Q1190" t="str">
            <v>NULL</v>
          </cell>
          <cell r="R1190" t="str">
            <v>NULL</v>
          </cell>
          <cell r="S1190" t="str">
            <v>NULL</v>
          </cell>
          <cell r="T1190" t="str">
            <v>NULL</v>
          </cell>
          <cell r="U1190" t="str">
            <v>NULL</v>
          </cell>
          <cell r="V1190" t="str">
            <v>NULL</v>
          </cell>
          <cell r="W1190" t="str">
            <v>NULL</v>
          </cell>
          <cell r="X1190" t="str">
            <v>NULL</v>
          </cell>
          <cell r="Y1190" t="str">
            <v>NULL</v>
          </cell>
          <cell r="Z1190" t="str">
            <v>NULL</v>
          </cell>
          <cell r="AB1190">
            <v>185</v>
          </cell>
          <cell r="AD1190">
            <v>3</v>
          </cell>
          <cell r="AE1190" t="str">
            <v>NULL</v>
          </cell>
          <cell r="AF1190">
            <v>3</v>
          </cell>
          <cell r="AG1190">
            <v>3</v>
          </cell>
          <cell r="AH1190" t="str">
            <v>NULL</v>
          </cell>
          <cell r="AI1190">
            <v>3</v>
          </cell>
          <cell r="AJ1190" t="str">
            <v>NULL</v>
          </cell>
          <cell r="AK1190">
            <v>2</v>
          </cell>
          <cell r="AL1190">
            <v>9</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Met</v>
          </cell>
          <cell r="Y1191" t="str">
            <v>NULL</v>
          </cell>
          <cell r="Z1191" t="str">
            <v>NULL</v>
          </cell>
          <cell r="AB1191">
            <v>327</v>
          </cell>
          <cell r="AD1191">
            <v>2</v>
          </cell>
          <cell r="AE1191" t="str">
            <v>NULL</v>
          </cell>
          <cell r="AF1191">
            <v>2</v>
          </cell>
          <cell r="AG1191">
            <v>2</v>
          </cell>
          <cell r="AH1191" t="str">
            <v>NULL</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B1192">
            <v>332</v>
          </cell>
          <cell r="AD1192">
            <v>3</v>
          </cell>
          <cell r="AE1192" t="str">
            <v>NULL</v>
          </cell>
          <cell r="AF1192">
            <v>3</v>
          </cell>
          <cell r="AG1192">
            <v>3</v>
          </cell>
          <cell r="AH1192" t="str">
            <v>NULL</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&amp;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Yes</v>
          </cell>
          <cell r="Y1193" t="str">
            <v>NULL</v>
          </cell>
          <cell r="Z1193">
            <v>2</v>
          </cell>
          <cell r="AB1193">
            <v>1155</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B1194">
            <v>863</v>
          </cell>
          <cell r="AD1194">
            <v>4</v>
          </cell>
          <cell r="AE1194" t="str">
            <v>NULL</v>
          </cell>
          <cell r="AF1194">
            <v>4</v>
          </cell>
          <cell r="AG1194">
            <v>4</v>
          </cell>
          <cell r="AH1194" t="str">
            <v>NULL</v>
          </cell>
          <cell r="AI1194">
            <v>3</v>
          </cell>
          <cell r="AJ1194" t="str">
            <v>NULL</v>
          </cell>
          <cell r="AK1194">
            <v>9</v>
          </cell>
          <cell r="AL1194">
            <v>9</v>
          </cell>
        </row>
        <row r="1195">
          <cell r="A1195">
            <v>139463</v>
          </cell>
          <cell r="B1195">
            <v>9283204</v>
          </cell>
          <cell r="C1195" t="str">
            <v>St Mary's CofE Primary Academy,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B1195">
            <v>233</v>
          </cell>
          <cell r="AD1195">
            <v>3</v>
          </cell>
          <cell r="AE1195" t="str">
            <v>NULL</v>
          </cell>
          <cell r="AF1195">
            <v>3</v>
          </cell>
          <cell r="AG1195">
            <v>3</v>
          </cell>
          <cell r="AH1195" t="str">
            <v>NULL</v>
          </cell>
          <cell r="AI1195">
            <v>3</v>
          </cell>
          <cell r="AJ1195" t="str">
            <v>NULL</v>
          </cell>
          <cell r="AK1195">
            <v>2</v>
          </cell>
          <cell r="AL1195">
            <v>9</v>
          </cell>
        </row>
        <row r="1196">
          <cell r="A1196">
            <v>139474</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Met</v>
          </cell>
          <cell r="Y1197" t="str">
            <v>NULL</v>
          </cell>
          <cell r="Z1197" t="str">
            <v>NULL</v>
          </cell>
          <cell r="AB1197">
            <v>1163</v>
          </cell>
          <cell r="AD1197">
            <v>2</v>
          </cell>
          <cell r="AE1197" t="str">
            <v>NULL</v>
          </cell>
          <cell r="AF1197">
            <v>2</v>
          </cell>
          <cell r="AG1197">
            <v>2</v>
          </cell>
          <cell r="AH1197" t="str">
            <v>NULL</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B1198">
            <v>502</v>
          </cell>
          <cell r="AD1198">
            <v>3</v>
          </cell>
          <cell r="AE1198" t="str">
            <v>NULL</v>
          </cell>
          <cell r="AF1198">
            <v>3</v>
          </cell>
          <cell r="AG1198">
            <v>3</v>
          </cell>
          <cell r="AH1198" t="str">
            <v>NULL</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Not Applicable</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B1199">
            <v>197</v>
          </cell>
          <cell r="AD1199">
            <v>4</v>
          </cell>
          <cell r="AE1199" t="str">
            <v>NULL</v>
          </cell>
          <cell r="AF1199">
            <v>3</v>
          </cell>
          <cell r="AG1199">
            <v>3</v>
          </cell>
          <cell r="AH1199" t="str">
            <v>NULL</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All Through</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B1200">
            <v>1327</v>
          </cell>
          <cell r="AD1200">
            <v>3</v>
          </cell>
          <cell r="AE1200" t="str">
            <v>NULL</v>
          </cell>
          <cell r="AF1200">
            <v>3</v>
          </cell>
          <cell r="AG1200">
            <v>3</v>
          </cell>
          <cell r="AH1200" t="str">
            <v>NULL</v>
          </cell>
          <cell r="AI1200">
            <v>3</v>
          </cell>
          <cell r="AJ1200" t="str">
            <v>NULL</v>
          </cell>
          <cell r="AK1200">
            <v>2</v>
          </cell>
          <cell r="AL1200">
            <v>2</v>
          </cell>
        </row>
        <row r="1201">
          <cell r="A1201">
            <v>139536</v>
          </cell>
          <cell r="B1201">
            <v>8944425</v>
          </cell>
          <cell r="C1201" t="str">
            <v>The Telford Park School</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B1201">
            <v>408</v>
          </cell>
          <cell r="AD1201">
            <v>4</v>
          </cell>
          <cell r="AE1201" t="str">
            <v>NULL</v>
          </cell>
          <cell r="AF1201">
            <v>4</v>
          </cell>
          <cell r="AG1201">
            <v>4</v>
          </cell>
          <cell r="AH1201" t="str">
            <v>NULL</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&amp;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S5</v>
          </cell>
          <cell r="Q1202">
            <v>108869</v>
          </cell>
          <cell r="R1202">
            <v>3</v>
          </cell>
          <cell r="S1202" t="str">
            <v>NULL</v>
          </cell>
          <cell r="T1202">
            <v>3</v>
          </cell>
          <cell r="U1202">
            <v>3</v>
          </cell>
          <cell r="V1202">
            <v>2</v>
          </cell>
          <cell r="W1202">
            <v>3</v>
          </cell>
          <cell r="X1202" t="str">
            <v>Yes</v>
          </cell>
          <cell r="Y1202" t="str">
            <v>NULL</v>
          </cell>
          <cell r="Z1202">
            <v>3</v>
          </cell>
          <cell r="AB1202">
            <v>950</v>
          </cell>
          <cell r="AD1202">
            <v>2</v>
          </cell>
          <cell r="AE1202" t="str">
            <v>NULL</v>
          </cell>
          <cell r="AF1202">
            <v>2</v>
          </cell>
          <cell r="AG1202">
            <v>2</v>
          </cell>
          <cell r="AH1202" t="str">
            <v>NULL</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&amp;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B1203">
            <v>222</v>
          </cell>
          <cell r="AD1203">
            <v>3</v>
          </cell>
          <cell r="AE1203" t="str">
            <v>NULL</v>
          </cell>
          <cell r="AF1203">
            <v>3</v>
          </cell>
          <cell r="AG1203">
            <v>3</v>
          </cell>
          <cell r="AH1203" t="str">
            <v>NULL</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&amp;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B1204">
            <v>192</v>
          </cell>
          <cell r="AD1204">
            <v>3</v>
          </cell>
          <cell r="AE1204" t="str">
            <v>NULL</v>
          </cell>
          <cell r="AF1204">
            <v>3</v>
          </cell>
          <cell r="AG1204">
            <v>3</v>
          </cell>
          <cell r="AH1204" t="str">
            <v>NULL</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B1205">
            <v>410</v>
          </cell>
          <cell r="AD1205">
            <v>3</v>
          </cell>
          <cell r="AE1205" t="str">
            <v>NULL</v>
          </cell>
          <cell r="AF1205">
            <v>3</v>
          </cell>
          <cell r="AG1205">
            <v>3</v>
          </cell>
          <cell r="AH1205" t="str">
            <v>NULL</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B1206">
            <v>337</v>
          </cell>
          <cell r="AD1206">
            <v>3</v>
          </cell>
          <cell r="AE1206" t="str">
            <v>NULL</v>
          </cell>
          <cell r="AF1206">
            <v>3</v>
          </cell>
          <cell r="AG1206">
            <v>3</v>
          </cell>
          <cell r="AH1206" t="str">
            <v>NULL</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B1207">
            <v>968</v>
          </cell>
          <cell r="AD1207">
            <v>4</v>
          </cell>
          <cell r="AE1207" t="str">
            <v>NULL</v>
          </cell>
          <cell r="AF1207">
            <v>4</v>
          </cell>
          <cell r="AG1207">
            <v>4</v>
          </cell>
          <cell r="AH1207" t="str">
            <v>NULL</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B1208">
            <v>556</v>
          </cell>
          <cell r="AD1208">
            <v>3</v>
          </cell>
          <cell r="AE1208" t="str">
            <v>NULL</v>
          </cell>
          <cell r="AF1208">
            <v>3</v>
          </cell>
          <cell r="AG1208">
            <v>3</v>
          </cell>
          <cell r="AH1208" t="str">
            <v>NULL</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B1209">
            <v>256</v>
          </cell>
          <cell r="AD1209">
            <v>3</v>
          </cell>
          <cell r="AE1209" t="str">
            <v>NULL</v>
          </cell>
          <cell r="AF1209">
            <v>3</v>
          </cell>
          <cell r="AG1209">
            <v>3</v>
          </cell>
          <cell r="AH1209" t="str">
            <v>NULL</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&amp;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B1210">
            <v>849</v>
          </cell>
          <cell r="AD1210">
            <v>3</v>
          </cell>
          <cell r="AE1210" t="str">
            <v>NULL</v>
          </cell>
          <cell r="AF1210">
            <v>3</v>
          </cell>
          <cell r="AG1210">
            <v>3</v>
          </cell>
          <cell r="AH1210" t="str">
            <v>NULL</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All Through</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B1211">
            <v>791</v>
          </cell>
          <cell r="AD1211">
            <v>3</v>
          </cell>
          <cell r="AE1211" t="str">
            <v>NULL</v>
          </cell>
          <cell r="AF1211">
            <v>3</v>
          </cell>
          <cell r="AG1211">
            <v>3</v>
          </cell>
          <cell r="AH1211" t="str">
            <v>NULL</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&amp;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B1212">
            <v>40</v>
          </cell>
          <cell r="AD1212">
            <v>3</v>
          </cell>
          <cell r="AE1212" t="str">
            <v>NULL</v>
          </cell>
          <cell r="AF1212">
            <v>3</v>
          </cell>
          <cell r="AG1212">
            <v>3</v>
          </cell>
          <cell r="AH1212" t="str">
            <v>NULL</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B1213">
            <v>613</v>
          </cell>
          <cell r="AD1213">
            <v>4</v>
          </cell>
          <cell r="AE1213" t="str">
            <v>NULL</v>
          </cell>
          <cell r="AF1213">
            <v>4</v>
          </cell>
          <cell r="AG1213">
            <v>4</v>
          </cell>
          <cell r="AH1213" t="str">
            <v>NULL</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B1214">
            <v>665</v>
          </cell>
          <cell r="AD1214">
            <v>4</v>
          </cell>
          <cell r="AE1214" t="str">
            <v>NULL</v>
          </cell>
          <cell r="AF1214">
            <v>4</v>
          </cell>
          <cell r="AG1214">
            <v>4</v>
          </cell>
          <cell r="AH1214" t="str">
            <v>NULL</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Met</v>
          </cell>
          <cell r="Y1215" t="str">
            <v>NULL</v>
          </cell>
          <cell r="Z1215" t="str">
            <v>NULL</v>
          </cell>
          <cell r="AB1215">
            <v>1005</v>
          </cell>
          <cell r="AD1215">
            <v>2</v>
          </cell>
          <cell r="AE1215" t="str">
            <v>NULL</v>
          </cell>
          <cell r="AF1215">
            <v>2</v>
          </cell>
          <cell r="AG1215">
            <v>2</v>
          </cell>
          <cell r="AH1215" t="str">
            <v>NULL</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B1216">
            <v>621</v>
          </cell>
          <cell r="AD1216">
            <v>4</v>
          </cell>
          <cell r="AE1216" t="str">
            <v>NULL</v>
          </cell>
          <cell r="AF1216">
            <v>4</v>
          </cell>
          <cell r="AG1216">
            <v>4</v>
          </cell>
          <cell r="AH1216" t="str">
            <v>NULL</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B1217">
            <v>956</v>
          </cell>
          <cell r="AD1217">
            <v>3</v>
          </cell>
          <cell r="AE1217" t="str">
            <v>NULL</v>
          </cell>
          <cell r="AF1217">
            <v>3</v>
          </cell>
          <cell r="AG1217">
            <v>3</v>
          </cell>
          <cell r="AH1217" t="str">
            <v>NULL</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B1218">
            <v>228</v>
          </cell>
          <cell r="AD1218">
            <v>4</v>
          </cell>
          <cell r="AE1218" t="str">
            <v>NULL</v>
          </cell>
          <cell r="AF1218">
            <v>4</v>
          </cell>
          <cell r="AG1218">
            <v>4</v>
          </cell>
          <cell r="AH1218" t="str">
            <v>NULL</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B1219">
            <v>846</v>
          </cell>
          <cell r="AD1219">
            <v>3</v>
          </cell>
          <cell r="AE1219" t="str">
            <v>NULL</v>
          </cell>
          <cell r="AF1219">
            <v>3</v>
          </cell>
          <cell r="AG1219">
            <v>3</v>
          </cell>
          <cell r="AH1219" t="str">
            <v>NULL</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B1220">
            <v>448</v>
          </cell>
          <cell r="AD1220">
            <v>4</v>
          </cell>
          <cell r="AE1220" t="str">
            <v>NULL</v>
          </cell>
          <cell r="AF1220">
            <v>4</v>
          </cell>
          <cell r="AG1220">
            <v>4</v>
          </cell>
          <cell r="AH1220" t="str">
            <v>NULL</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S5</v>
          </cell>
          <cell r="Q1221">
            <v>120180</v>
          </cell>
          <cell r="R1221">
            <v>3</v>
          </cell>
          <cell r="S1221" t="str">
            <v>NULL</v>
          </cell>
          <cell r="T1221">
            <v>3</v>
          </cell>
          <cell r="U1221">
            <v>3</v>
          </cell>
          <cell r="V1221">
            <v>2</v>
          </cell>
          <cell r="W1221">
            <v>3</v>
          </cell>
          <cell r="X1221" t="str">
            <v>Yes</v>
          </cell>
          <cell r="Y1221">
            <v>3</v>
          </cell>
          <cell r="Z1221" t="str">
            <v>NULL</v>
          </cell>
          <cell r="AB1221">
            <v>216</v>
          </cell>
          <cell r="AD1221">
            <v>1</v>
          </cell>
          <cell r="AE1221" t="str">
            <v>NULL</v>
          </cell>
          <cell r="AF1221">
            <v>1</v>
          </cell>
          <cell r="AG1221">
            <v>1</v>
          </cell>
          <cell r="AH1221" t="str">
            <v>NULL</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B1222">
            <v>108</v>
          </cell>
          <cell r="AD1222">
            <v>3</v>
          </cell>
          <cell r="AE1222" t="str">
            <v>NULL</v>
          </cell>
          <cell r="AF1222">
            <v>3</v>
          </cell>
          <cell r="AG1222">
            <v>3</v>
          </cell>
          <cell r="AH1222" t="str">
            <v>NULL</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B1223">
            <v>227</v>
          </cell>
          <cell r="AD1223">
            <v>3</v>
          </cell>
          <cell r="AE1223" t="str">
            <v>NULL</v>
          </cell>
          <cell r="AF1223">
            <v>3</v>
          </cell>
          <cell r="AG1223">
            <v>3</v>
          </cell>
          <cell r="AH1223" t="str">
            <v>NULL</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&amp;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B1224">
            <v>556</v>
          </cell>
          <cell r="AD1224">
            <v>3</v>
          </cell>
          <cell r="AE1224" t="str">
            <v>NULL</v>
          </cell>
          <cell r="AF1224">
            <v>3</v>
          </cell>
          <cell r="AG1224">
            <v>3</v>
          </cell>
          <cell r="AH1224" t="str">
            <v>NULL</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B1225">
            <v>203</v>
          </cell>
          <cell r="AD1225">
            <v>3</v>
          </cell>
          <cell r="AE1225" t="str">
            <v>NULL</v>
          </cell>
          <cell r="AF1225">
            <v>3</v>
          </cell>
          <cell r="AG1225">
            <v>3</v>
          </cell>
          <cell r="AH1225" t="str">
            <v>NULL</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&amp;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B1226">
            <v>412</v>
          </cell>
          <cell r="AD1226">
            <v>3</v>
          </cell>
          <cell r="AE1226" t="str">
            <v>NULL</v>
          </cell>
          <cell r="AF1226">
            <v>3</v>
          </cell>
          <cell r="AG1226">
            <v>3</v>
          </cell>
          <cell r="AH1226" t="str">
            <v>NULL</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&amp;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B1227">
            <v>962</v>
          </cell>
          <cell r="AD1227">
            <v>4</v>
          </cell>
          <cell r="AE1227" t="str">
            <v>NULL</v>
          </cell>
          <cell r="AF1227">
            <v>4</v>
          </cell>
          <cell r="AG1227">
            <v>4</v>
          </cell>
          <cell r="AH1227" t="str">
            <v>NULL</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B1228">
            <v>789</v>
          </cell>
          <cell r="AD1228">
            <v>3</v>
          </cell>
          <cell r="AE1228" t="str">
            <v>NULL</v>
          </cell>
          <cell r="AF1228">
            <v>3</v>
          </cell>
          <cell r="AG1228">
            <v>3</v>
          </cell>
          <cell r="AH1228" t="str">
            <v>NULL</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&amp;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B1229">
            <v>838</v>
          </cell>
          <cell r="AD1229">
            <v>3</v>
          </cell>
          <cell r="AE1229" t="str">
            <v>NULL</v>
          </cell>
          <cell r="AF1229">
            <v>3</v>
          </cell>
          <cell r="AG1229">
            <v>3</v>
          </cell>
          <cell r="AH1229" t="str">
            <v>NULL</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B1230">
            <v>883</v>
          </cell>
          <cell r="AD1230">
            <v>4</v>
          </cell>
          <cell r="AE1230" t="str">
            <v>NULL</v>
          </cell>
          <cell r="AF1230">
            <v>4</v>
          </cell>
          <cell r="AG1230">
            <v>4</v>
          </cell>
          <cell r="AH1230" t="str">
            <v>NULL</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B1231">
            <v>764</v>
          </cell>
          <cell r="AD1231">
            <v>4</v>
          </cell>
          <cell r="AE1231" t="str">
            <v>NULL</v>
          </cell>
          <cell r="AF1231">
            <v>4</v>
          </cell>
          <cell r="AG1231">
            <v>4</v>
          </cell>
          <cell r="AH1231" t="str">
            <v>NULL</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B1232">
            <v>376</v>
          </cell>
          <cell r="AD1232">
            <v>4</v>
          </cell>
          <cell r="AE1232" t="str">
            <v>NULL</v>
          </cell>
          <cell r="AF1232">
            <v>4</v>
          </cell>
          <cell r="AG1232">
            <v>4</v>
          </cell>
          <cell r="AH1232" t="str">
            <v>NULL</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B1233">
            <v>339</v>
          </cell>
          <cell r="AD1233">
            <v>3</v>
          </cell>
          <cell r="AE1233" t="str">
            <v>NULL</v>
          </cell>
          <cell r="AF1233">
            <v>3</v>
          </cell>
          <cell r="AG1233">
            <v>3</v>
          </cell>
          <cell r="AH1233" t="str">
            <v>NULL</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&amp;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B1234">
            <v>208</v>
          </cell>
          <cell r="AD1234">
            <v>3</v>
          </cell>
          <cell r="AE1234" t="str">
            <v>NULL</v>
          </cell>
          <cell r="AF1234">
            <v>3</v>
          </cell>
          <cell r="AG1234">
            <v>3</v>
          </cell>
          <cell r="AH1234" t="str">
            <v>NULL</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B1235">
            <v>383</v>
          </cell>
          <cell r="AD1235">
            <v>3</v>
          </cell>
          <cell r="AE1235" t="str">
            <v>NULL</v>
          </cell>
          <cell r="AF1235">
            <v>3</v>
          </cell>
          <cell r="AG1235">
            <v>3</v>
          </cell>
          <cell r="AH1235" t="str">
            <v>NULL</v>
          </cell>
          <cell r="AI1235">
            <v>3</v>
          </cell>
          <cell r="AJ1235" t="str">
            <v>NULL</v>
          </cell>
          <cell r="AK1235">
            <v>2</v>
          </cell>
          <cell r="AL1235">
            <v>9</v>
          </cell>
        </row>
        <row r="1236">
          <cell r="A1236">
            <v>140120</v>
          </cell>
          <cell r="B1236">
            <v>9283513</v>
          </cell>
          <cell r="C1236" t="str">
            <v>Oakley Vale Primary School</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B1236">
            <v>419</v>
          </cell>
          <cell r="AD1236">
            <v>3</v>
          </cell>
          <cell r="AE1236" t="str">
            <v>NULL</v>
          </cell>
          <cell r="AF1236">
            <v>3</v>
          </cell>
          <cell r="AG1236">
            <v>3</v>
          </cell>
          <cell r="AH1236" t="str">
            <v>NULL</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B1237">
            <v>479</v>
          </cell>
          <cell r="AD1237">
            <v>3</v>
          </cell>
          <cell r="AE1237" t="str">
            <v>NULL</v>
          </cell>
          <cell r="AF1237">
            <v>3</v>
          </cell>
          <cell r="AG1237">
            <v>3</v>
          </cell>
          <cell r="AH1237" t="str">
            <v>NULL</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&amp; Humber</v>
          </cell>
          <cell r="F1238" t="str">
            <v>Northumberland</v>
          </cell>
          <cell r="G1238" t="str">
            <v>Hexham</v>
          </cell>
          <cell r="H1238" t="str">
            <v>NE49 9BA</v>
          </cell>
          <cell r="I1238" t="str">
            <v>Academy Converter</v>
          </cell>
          <cell r="J1238" t="str">
            <v>Middle deemed 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B1238">
            <v>193</v>
          </cell>
          <cell r="AD1238">
            <v>4</v>
          </cell>
          <cell r="AE1238" t="str">
            <v>NULL</v>
          </cell>
          <cell r="AF1238">
            <v>4</v>
          </cell>
          <cell r="AG1238">
            <v>4</v>
          </cell>
          <cell r="AH1238" t="str">
            <v>NULL</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&amp;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B1239">
            <v>214</v>
          </cell>
          <cell r="AD1239">
            <v>3</v>
          </cell>
          <cell r="AE1239" t="str">
            <v>NULL</v>
          </cell>
          <cell r="AF1239">
            <v>3</v>
          </cell>
          <cell r="AG1239">
            <v>3</v>
          </cell>
          <cell r="AH1239" t="str">
            <v>NULL</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&amp;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B1240">
            <v>1178</v>
          </cell>
          <cell r="AD1240">
            <v>3</v>
          </cell>
          <cell r="AE1240" t="str">
            <v>NULL</v>
          </cell>
          <cell r="AF1240">
            <v>3</v>
          </cell>
          <cell r="AG1240">
            <v>3</v>
          </cell>
          <cell r="AH1240" t="str">
            <v>NULL</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B1241">
            <v>143</v>
          </cell>
          <cell r="AD1241">
            <v>4</v>
          </cell>
          <cell r="AE1241" t="str">
            <v>NULL</v>
          </cell>
          <cell r="AF1241">
            <v>4</v>
          </cell>
          <cell r="AG1241">
            <v>4</v>
          </cell>
          <cell r="AH1241" t="str">
            <v>NULL</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&amp;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Not met</v>
          </cell>
          <cell r="Y1242" t="str">
            <v>NULL</v>
          </cell>
          <cell r="Z1242" t="str">
            <v>NULL</v>
          </cell>
          <cell r="AB1242">
            <v>266</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B1243">
            <v>137</v>
          </cell>
          <cell r="AD1243">
            <v>3</v>
          </cell>
          <cell r="AE1243" t="str">
            <v>NULL</v>
          </cell>
          <cell r="AF1243">
            <v>3</v>
          </cell>
          <cell r="AG1243">
            <v>3</v>
          </cell>
          <cell r="AH1243" t="str">
            <v>NULL</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B1244">
            <v>197</v>
          </cell>
          <cell r="AD1244">
            <v>3</v>
          </cell>
          <cell r="AE1244" t="str">
            <v>NULL</v>
          </cell>
          <cell r="AF1244">
            <v>3</v>
          </cell>
          <cell r="AG1244">
            <v>3</v>
          </cell>
          <cell r="AH1244" t="str">
            <v>NULL</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B1245">
            <v>942</v>
          </cell>
          <cell r="AD1245">
            <v>3</v>
          </cell>
          <cell r="AE1245" t="str">
            <v>NULL</v>
          </cell>
          <cell r="AF1245">
            <v>3</v>
          </cell>
          <cell r="AG1245">
            <v>3</v>
          </cell>
          <cell r="AH1245" t="str">
            <v>NULL</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Not Applicable</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Met</v>
          </cell>
          <cell r="Y1246" t="str">
            <v>NULL</v>
          </cell>
          <cell r="Z1246" t="str">
            <v>NULL</v>
          </cell>
          <cell r="AB1246">
            <v>38</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Not Applicable</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Met</v>
          </cell>
          <cell r="Y1247" t="str">
            <v>NULL</v>
          </cell>
          <cell r="Z1247" t="str">
            <v>NULL</v>
          </cell>
          <cell r="AB1247">
            <v>63</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Met</v>
          </cell>
          <cell r="Y1248" t="str">
            <v>NULL</v>
          </cell>
          <cell r="Z1248" t="str">
            <v>NULL</v>
          </cell>
          <cell r="AB1248">
            <v>380</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&amp;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Yes</v>
          </cell>
          <cell r="Y1249">
            <v>2</v>
          </cell>
          <cell r="Z1249" t="str">
            <v>NULL</v>
          </cell>
          <cell r="AB1249">
            <v>247</v>
          </cell>
          <cell r="AD1249">
            <v>3</v>
          </cell>
          <cell r="AE1249" t="str">
            <v>NULL</v>
          </cell>
          <cell r="AF1249">
            <v>3</v>
          </cell>
          <cell r="AG1249">
            <v>3</v>
          </cell>
          <cell r="AH1249" t="str">
            <v>NULL</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&amp;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Yes</v>
          </cell>
          <cell r="Y1250">
            <v>2</v>
          </cell>
          <cell r="Z1250" t="str">
            <v>NULL</v>
          </cell>
          <cell r="AB1250">
            <v>384</v>
          </cell>
          <cell r="AD1250">
            <v>3</v>
          </cell>
          <cell r="AE1250" t="str">
            <v>NULL</v>
          </cell>
          <cell r="AF1250">
            <v>3</v>
          </cell>
          <cell r="AG1250">
            <v>3</v>
          </cell>
          <cell r="AH1250" t="str">
            <v>NULL</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Yes</v>
          </cell>
          <cell r="Y1251">
            <v>3</v>
          </cell>
          <cell r="Z1251" t="str">
            <v>NULL</v>
          </cell>
          <cell r="AB1251">
            <v>92</v>
          </cell>
          <cell r="AD1251">
            <v>3</v>
          </cell>
          <cell r="AE1251" t="str">
            <v>NULL</v>
          </cell>
          <cell r="AF1251">
            <v>3</v>
          </cell>
          <cell r="AG1251">
            <v>3</v>
          </cell>
          <cell r="AH1251" t="str">
            <v>NULL</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Yes</v>
          </cell>
          <cell r="Y1252">
            <v>2</v>
          </cell>
          <cell r="Z1252" t="str">
            <v>NULL</v>
          </cell>
          <cell r="AB1252">
            <v>54</v>
          </cell>
          <cell r="AD1252">
            <v>4</v>
          </cell>
          <cell r="AE1252" t="str">
            <v>NULL</v>
          </cell>
          <cell r="AF1252">
            <v>4</v>
          </cell>
          <cell r="AG1252">
            <v>4</v>
          </cell>
          <cell r="AH1252" t="str">
            <v>NULL</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&amp;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Yes</v>
          </cell>
          <cell r="Y1253">
            <v>1</v>
          </cell>
          <cell r="Z1253" t="str">
            <v>NULL</v>
          </cell>
          <cell r="AB1253">
            <v>123</v>
          </cell>
          <cell r="AD1253">
            <v>3</v>
          </cell>
          <cell r="AE1253" t="str">
            <v>NULL</v>
          </cell>
          <cell r="AF1253">
            <v>3</v>
          </cell>
          <cell r="AG1253">
            <v>3</v>
          </cell>
          <cell r="AH1253" t="str">
            <v>NULL</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Met</v>
          </cell>
          <cell r="Y1254" t="str">
            <v>NULL</v>
          </cell>
          <cell r="Z1254" t="str">
            <v>NULL</v>
          </cell>
          <cell r="AB1254">
            <v>992</v>
          </cell>
          <cell r="AD1254">
            <v>2</v>
          </cell>
          <cell r="AE1254" t="str">
            <v>NULL</v>
          </cell>
          <cell r="AF1254">
            <v>2</v>
          </cell>
          <cell r="AG1254">
            <v>2</v>
          </cell>
          <cell r="AH1254" t="str">
            <v>NULL</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Met</v>
          </cell>
          <cell r="Y1255" t="str">
            <v>NULL</v>
          </cell>
          <cell r="Z1255" t="str">
            <v>NULL</v>
          </cell>
          <cell r="AB1255">
            <v>456</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Not Applicable</v>
          </cell>
          <cell r="K1256" t="str">
            <v>Does not have a sixth form</v>
          </cell>
          <cell r="L1256">
            <v>10007822</v>
          </cell>
          <cell r="M1256">
            <v>42269</v>
          </cell>
          <cell r="N1256">
            <v>42270</v>
          </cell>
          <cell r="O1256" t="str">
            <v>S8 No Formal Designation Visit</v>
          </cell>
          <cell r="P1256" t="str">
            <v>Schools - S5</v>
          </cell>
          <cell r="Q1256" t="str">
            <v>NULL</v>
          </cell>
          <cell r="R1256">
            <v>4</v>
          </cell>
          <cell r="S1256" t="str">
            <v>SM</v>
          </cell>
          <cell r="T1256">
            <v>3</v>
          </cell>
          <cell r="U1256">
            <v>3</v>
          </cell>
          <cell r="V1256">
            <v>4</v>
          </cell>
          <cell r="W1256">
            <v>4</v>
          </cell>
          <cell r="X1256" t="str">
            <v>No</v>
          </cell>
          <cell r="Y1256" t="str">
            <v>NULL</v>
          </cell>
          <cell r="Z1256" t="str">
            <v>NULL</v>
          </cell>
          <cell r="AB1256">
            <v>31</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Changes"/>
      <sheetName val="Cover"/>
      <sheetName val="Contents"/>
      <sheetName val="Dates"/>
      <sheetName val="Pivots"/>
      <sheetName val="Dataset 1"/>
      <sheetName val="Dataset 1a"/>
      <sheetName val="Dataset 1R"/>
      <sheetName val="oli pivots"/>
      <sheetName val="Dataset 2"/>
      <sheetName val="Dataset 3a-3d"/>
      <sheetName val="Dataset 4a-4d"/>
      <sheetName val="T1 Inspections this year"/>
      <sheetName val="T2 Outcomes this year"/>
      <sheetName val="T3 Outcomes most recent"/>
      <sheetName val="T4 Category of concern"/>
      <sheetName val="T5 Most recent LA Region"/>
      <sheetName val="T6 Short inspections this year"/>
      <sheetName val="C1 Outcomes each year"/>
      <sheetName val="C2 Phase outcomes this year"/>
      <sheetName val="C2a Phase outcomes this year "/>
      <sheetName val="C3 Key outcomes this year"/>
      <sheetName val="C4 Outcomes most recent"/>
      <sheetName val="C5 Most recent each year"/>
      <sheetName val="C6 Most recent - education type"/>
      <sheetName val="Rev T1 Inspections last period"/>
      <sheetName val="Rev T2 Inspections last period"/>
    </sheetNames>
    <sheetDataSet>
      <sheetData sheetId="0"/>
      <sheetData sheetId="1"/>
      <sheetData sheetId="2"/>
      <sheetData sheetId="3">
        <row r="2">
          <cell r="B2" t="str">
            <v>1 September 2015 to 31 August 2016</v>
          </cell>
        </row>
        <row r="5">
          <cell r="B5" t="str">
            <v>30 September 2016</v>
          </cell>
        </row>
        <row r="9">
          <cell r="B9" t="str">
            <v>1 September 2015 and 31 December 2015</v>
          </cell>
        </row>
      </sheetData>
      <sheetData sheetId="4">
        <row r="92">
          <cell r="AI92" t="str">
            <v>Overall effectiveness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DO NOT CHANGE"/>
      <sheetName val="Contents - UNCHANGED"/>
      <sheetName val="Dates"/>
      <sheetName val="Datapack"/>
      <sheetName val="Table 1 - SHOULD"/>
      <sheetName val="Table 2 - SHOULD "/>
      <sheetName val="Table 3 - MUST"/>
      <sheetName val="Academic year 2015-16 SHOULD"/>
      <sheetName val="List of Short inspectionsCOUL D"/>
      <sheetName val="Latest inspection at xxxMUST"/>
      <sheetName val="calculations"/>
      <sheetName val="Dummy Weekly List"/>
      <sheetName val="Sheet1"/>
    </sheetNames>
    <sheetDataSet>
      <sheetData sheetId="0" refreshError="1"/>
      <sheetData sheetId="1" refreshError="1"/>
      <sheetData sheetId="2">
        <row r="7">
          <cell r="B7" t="str">
            <v>1 October 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17"/>
      <sheetName val="Sept 17"/>
      <sheetName val="Aug 17"/>
      <sheetName val="Jul 17"/>
      <sheetName val="Jun 17"/>
      <sheetName val="May 17"/>
      <sheetName val="Apr 17"/>
      <sheetName val="Mar 17"/>
      <sheetName val="Feb 17"/>
      <sheetName val="Jan 17"/>
      <sheetName val="Dec 16"/>
      <sheetName val="Nov 16"/>
      <sheetName val="Oct 16"/>
      <sheetName val="Sep 16"/>
      <sheetName val="Aug 16"/>
      <sheetName val="Jun 16"/>
      <sheetName val="Lists"/>
      <sheetName val="QA Log 20160802"/>
      <sheetName val="QA Log 20160902"/>
      <sheetName val="QA Log 20161003"/>
      <sheetName val="QA Log 20161101"/>
      <sheetName val="Test Versions"/>
      <sheetName val="QA Log 201612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v>0</v>
          </cell>
          <cell r="B3">
            <v>0</v>
          </cell>
          <cell r="D3">
            <v>0</v>
          </cell>
          <cell r="E3">
            <v>1</v>
          </cell>
        </row>
        <row r="4">
          <cell r="A4" t="str">
            <v>FAIL</v>
          </cell>
          <cell r="B4" t="str">
            <v>AN</v>
          </cell>
          <cell r="D4" t="str">
            <v>YES</v>
          </cell>
          <cell r="E4">
            <v>2</v>
          </cell>
        </row>
        <row r="5">
          <cell r="A5" t="str">
            <v>NA</v>
          </cell>
          <cell r="B5" t="str">
            <v>CO</v>
          </cell>
          <cell r="D5" t="str">
            <v>NA</v>
          </cell>
          <cell r="E5">
            <v>3</v>
          </cell>
        </row>
        <row r="6">
          <cell r="A6" t="str">
            <v>PASS</v>
          </cell>
          <cell r="B6" t="str">
            <v>EB</v>
          </cell>
          <cell r="D6" t="str">
            <v>NO</v>
          </cell>
          <cell r="E6">
            <v>4</v>
          </cell>
        </row>
        <row r="7">
          <cell r="A7" t="str">
            <v>REVIEW</v>
          </cell>
          <cell r="B7" t="str">
            <v>JJ</v>
          </cell>
          <cell r="E7">
            <v>5</v>
          </cell>
        </row>
        <row r="8">
          <cell r="A8" t="str">
            <v>SKIP</v>
          </cell>
          <cell r="B8" t="str">
            <v>JW</v>
          </cell>
          <cell r="E8">
            <v>6</v>
          </cell>
        </row>
        <row r="9">
          <cell r="B9" t="str">
            <v>PE</v>
          </cell>
          <cell r="E9">
            <v>7</v>
          </cell>
        </row>
        <row r="10">
          <cell r="B10" t="str">
            <v>PG</v>
          </cell>
          <cell r="E10">
            <v>8</v>
          </cell>
        </row>
        <row r="11">
          <cell r="B11" t="str">
            <v>PG</v>
          </cell>
        </row>
        <row r="12">
          <cell r="B12" t="str">
            <v>RH</v>
          </cell>
        </row>
        <row r="13">
          <cell r="B13" t="str">
            <v>SM</v>
          </cell>
        </row>
      </sheetData>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 error mgt"/>
      <sheetName val="series"/>
      <sheetName val="Lists"/>
      <sheetName val="manual amends"/>
    </sheetNames>
    <sheetDataSet>
      <sheetData sheetId="0"/>
      <sheetData sheetId="1"/>
      <sheetData sheetId="2">
        <row r="3">
          <cell r="C3">
            <v>0</v>
          </cell>
        </row>
        <row r="4">
          <cell r="C4" t="str">
            <v>DATA INTEGRITY</v>
          </cell>
        </row>
        <row r="5">
          <cell r="C5" t="str">
            <v>SYSTEMS</v>
          </cell>
        </row>
        <row r="6">
          <cell r="C6" t="str">
            <v>STRESS</v>
          </cell>
        </row>
        <row r="7">
          <cell r="C7" t="str">
            <v>COMPARATIVE</v>
          </cell>
        </row>
        <row r="8">
          <cell r="C8" t="str">
            <v>COVER SHEET</v>
          </cell>
        </row>
        <row r="9">
          <cell r="C9" t="str">
            <v>DATASOURCE</v>
          </cell>
        </row>
        <row r="10">
          <cell r="C10" t="str">
            <v>FORMATTING</v>
          </cell>
        </row>
        <row r="11">
          <cell r="C11" t="str">
            <v>FORMULA</v>
          </cell>
        </row>
        <row r="12">
          <cell r="C12" t="str">
            <v>GENERIC</v>
          </cell>
        </row>
        <row r="13">
          <cell r="C13" t="str">
            <v>REMIT RULE</v>
          </cell>
        </row>
        <row r="14">
          <cell r="C14" t="str">
            <v>SENSE</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onthly cash flow"/>
      <sheetName val="Narrative"/>
      <sheetName val="Colleges"/>
      <sheetName val="Monthly cash flow template"/>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35"/>
  <sheetViews>
    <sheetView topLeftCell="H10" zoomScaleNormal="100" workbookViewId="0">
      <selection activeCell="H35" sqref="H35"/>
    </sheetView>
  </sheetViews>
  <sheetFormatPr defaultColWidth="9" defaultRowHeight="15" x14ac:dyDescent="0.2"/>
  <cols>
    <col min="1" max="1" width="5.140625" style="9" customWidth="1"/>
    <col min="2" max="2" width="5.7109375" style="9" bestFit="1" customWidth="1"/>
    <col min="3" max="3" width="48.140625" style="9" bestFit="1" customWidth="1"/>
    <col min="4" max="5" width="7" style="9" customWidth="1"/>
    <col min="6" max="6" width="64.7109375" style="9" bestFit="1" customWidth="1"/>
    <col min="7" max="7" width="49.5703125" style="9" bestFit="1" customWidth="1"/>
    <col min="8" max="8" width="47" style="9" bestFit="1" customWidth="1"/>
    <col min="9" max="9" width="49.5703125" style="9" bestFit="1" customWidth="1"/>
    <col min="10" max="11" width="7" style="9" customWidth="1"/>
    <col min="12" max="12" width="47" style="9" bestFit="1" customWidth="1"/>
    <col min="13" max="14" width="7" style="9" customWidth="1"/>
    <col min="15" max="15" width="56.85546875" style="9" bestFit="1" customWidth="1"/>
    <col min="16" max="17" width="7" style="9" customWidth="1"/>
    <col min="18" max="18" width="57.7109375" style="9" bestFit="1" customWidth="1"/>
    <col min="19" max="20" width="7" style="9" customWidth="1"/>
    <col min="21" max="21" width="57.7109375" style="9" bestFit="1" customWidth="1"/>
    <col min="22" max="22" width="7" style="9" customWidth="1"/>
    <col min="23" max="23" width="47.140625" style="9" customWidth="1"/>
    <col min="24" max="24" width="7" style="9" customWidth="1"/>
    <col min="25" max="25" width="70.7109375" style="9" bestFit="1" customWidth="1"/>
    <col min="26" max="26" width="7" style="9" customWidth="1"/>
    <col min="27" max="27" width="69.5703125" style="9" bestFit="1" customWidth="1"/>
    <col min="28" max="28" width="7" style="9" customWidth="1"/>
    <col min="29" max="29" width="51.85546875" style="9" bestFit="1" customWidth="1"/>
    <col min="30" max="30" width="9" style="9"/>
    <col min="31" max="31" width="55.28515625" style="9" bestFit="1" customWidth="1"/>
    <col min="32" max="32" width="9.7109375" style="9" bestFit="1" customWidth="1"/>
    <col min="33" max="16384" width="9" style="9"/>
  </cols>
  <sheetData>
    <row r="1" spans="1:32" ht="15.75" x14ac:dyDescent="0.25">
      <c r="AC1" s="47"/>
    </row>
    <row r="2" spans="1:32" x14ac:dyDescent="0.2">
      <c r="AC2" s="49"/>
    </row>
    <row r="3" spans="1:32" x14ac:dyDescent="0.2">
      <c r="AC3" s="49"/>
    </row>
    <row r="4" spans="1:32" x14ac:dyDescent="0.2">
      <c r="AC4" s="49"/>
    </row>
    <row r="5" spans="1:32" x14ac:dyDescent="0.2">
      <c r="AC5" s="49"/>
    </row>
    <row r="6" spans="1:32" ht="16.5" thickBot="1" x14ac:dyDescent="0.3">
      <c r="C6" s="70" t="s">
        <v>1460</v>
      </c>
      <c r="AC6" s="49"/>
    </row>
    <row r="7" spans="1:32" ht="15.75" customHeight="1" thickBot="1" x14ac:dyDescent="0.25">
      <c r="A7" s="40"/>
      <c r="B7" s="74"/>
      <c r="C7" s="402" t="s">
        <v>1461</v>
      </c>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4"/>
    </row>
    <row r="8" spans="1:32" ht="15.75" thickBot="1" x14ac:dyDescent="0.25">
      <c r="AC8" s="49"/>
    </row>
    <row r="9" spans="1:32" ht="16.5" thickBot="1" x14ac:dyDescent="0.3">
      <c r="B9" s="66" t="s">
        <v>1263</v>
      </c>
      <c r="C9" s="50" t="s">
        <v>1395</v>
      </c>
      <c r="D9" s="48"/>
      <c r="E9" s="66" t="s">
        <v>1264</v>
      </c>
      <c r="F9" s="50" t="s">
        <v>1394</v>
      </c>
      <c r="H9" s="66" t="s">
        <v>1265</v>
      </c>
      <c r="I9" s="50" t="s">
        <v>1396</v>
      </c>
      <c r="K9" s="66" t="s">
        <v>1266</v>
      </c>
      <c r="L9" s="50" t="s">
        <v>1397</v>
      </c>
      <c r="N9" s="66" t="s">
        <v>1267</v>
      </c>
      <c r="O9" s="50" t="s">
        <v>1500</v>
      </c>
      <c r="Q9" s="66" t="s">
        <v>1269</v>
      </c>
      <c r="R9" s="50" t="s">
        <v>1448</v>
      </c>
      <c r="T9" s="66" t="s">
        <v>1243</v>
      </c>
      <c r="U9" s="50" t="s">
        <v>1513</v>
      </c>
      <c r="W9" s="62" t="s">
        <v>1449</v>
      </c>
      <c r="Y9" s="62" t="s">
        <v>1458</v>
      </c>
      <c r="AA9" s="62" t="s">
        <v>1459</v>
      </c>
      <c r="AC9" s="62" t="s">
        <v>1393</v>
      </c>
      <c r="AE9" s="68" t="s">
        <v>1506</v>
      </c>
      <c r="AF9" s="69" t="s">
        <v>1452</v>
      </c>
    </row>
    <row r="10" spans="1:32" ht="16.5" thickBot="1" x14ac:dyDescent="0.3">
      <c r="C10" s="51" t="s">
        <v>1362</v>
      </c>
      <c r="F10" s="51" t="s">
        <v>1362</v>
      </c>
      <c r="I10" s="51" t="s">
        <v>1362</v>
      </c>
      <c r="L10" s="53" t="s">
        <v>1362</v>
      </c>
      <c r="O10" s="51" t="s">
        <v>1362</v>
      </c>
      <c r="R10" s="51" t="s">
        <v>1362</v>
      </c>
      <c r="U10" s="51" t="s">
        <v>1362</v>
      </c>
      <c r="W10" s="51" t="s">
        <v>1362</v>
      </c>
      <c r="Y10" s="51" t="s">
        <v>1362</v>
      </c>
      <c r="AA10" s="51" t="s">
        <v>1362</v>
      </c>
      <c r="AC10" s="55" t="s">
        <v>1362</v>
      </c>
      <c r="AE10" s="67" t="s">
        <v>1450</v>
      </c>
      <c r="AF10" s="46" t="e">
        <f>SUM('2. Project Overview'!H15)/('6. Educational Delivery'!E16+'6. Educational Delivery'!E23+'6. Educational Delivery'!E28)</f>
        <v>#DIV/0!</v>
      </c>
    </row>
    <row r="11" spans="1:32" ht="30.75" thickBot="1" x14ac:dyDescent="0.3">
      <c r="C11" s="51" t="s">
        <v>358</v>
      </c>
      <c r="F11" s="51" t="s">
        <v>1436</v>
      </c>
      <c r="I11" s="53">
        <v>113004</v>
      </c>
      <c r="L11" s="53">
        <v>10000080</v>
      </c>
      <c r="O11" s="78" t="s">
        <v>1497</v>
      </c>
      <c r="R11" s="51" t="s">
        <v>1035</v>
      </c>
      <c r="U11" s="51" t="s">
        <v>1509</v>
      </c>
      <c r="W11" s="58" t="s">
        <v>667</v>
      </c>
      <c r="Y11" s="60" t="s">
        <v>677</v>
      </c>
      <c r="AA11" s="63">
        <v>10000055</v>
      </c>
      <c r="AC11" s="56" t="s">
        <v>374</v>
      </c>
      <c r="AE11" s="65" t="s">
        <v>1451</v>
      </c>
      <c r="AF11" s="46" t="e">
        <f>'2. Project Overview'!H17/('6. Educational Delivery'!E16+'6. Educational Delivery'!E23+'6. Educational Delivery'!E28)</f>
        <v>#DIV/0!</v>
      </c>
    </row>
    <row r="12" spans="1:32" x14ac:dyDescent="0.2">
      <c r="C12" s="51" t="s">
        <v>1347</v>
      </c>
      <c r="F12" s="51" t="s">
        <v>1447</v>
      </c>
      <c r="I12" s="53">
        <v>107013</v>
      </c>
      <c r="L12" s="53">
        <v>10000536</v>
      </c>
      <c r="O12" s="78" t="s">
        <v>1495</v>
      </c>
      <c r="R12" s="51" t="s">
        <v>1028</v>
      </c>
      <c r="U12" s="51" t="s">
        <v>1510</v>
      </c>
      <c r="W12" s="58" t="s">
        <v>665</v>
      </c>
      <c r="Y12" s="60" t="s">
        <v>678</v>
      </c>
      <c r="AA12" s="63">
        <v>10000093</v>
      </c>
      <c r="AC12" s="56" t="s">
        <v>375</v>
      </c>
    </row>
    <row r="13" spans="1:32" ht="15.75" thickBot="1" x14ac:dyDescent="0.25">
      <c r="C13" s="51" t="s">
        <v>357</v>
      </c>
      <c r="F13" s="51" t="s">
        <v>1437</v>
      </c>
      <c r="I13" s="53">
        <v>106323</v>
      </c>
      <c r="L13" s="53">
        <v>10000612</v>
      </c>
      <c r="O13" s="78" t="s">
        <v>1496</v>
      </c>
      <c r="R13" s="51" t="s">
        <v>1060</v>
      </c>
      <c r="U13" s="51" t="s">
        <v>1511</v>
      </c>
      <c r="W13" s="59" t="s">
        <v>666</v>
      </c>
      <c r="Y13" s="60" t="s">
        <v>679</v>
      </c>
      <c r="AA13" s="63">
        <v>10000256</v>
      </c>
      <c r="AC13" s="56" t="s">
        <v>376</v>
      </c>
    </row>
    <row r="14" spans="1:32" ht="15.75" thickBot="1" x14ac:dyDescent="0.25">
      <c r="C14" s="51" t="s">
        <v>1348</v>
      </c>
      <c r="F14" s="51" t="s">
        <v>1438</v>
      </c>
      <c r="I14" s="53">
        <v>110017</v>
      </c>
      <c r="L14" s="53">
        <v>10002073</v>
      </c>
      <c r="O14" s="78" t="s">
        <v>1492</v>
      </c>
      <c r="R14" s="51" t="s">
        <v>1123</v>
      </c>
      <c r="U14" s="52" t="s">
        <v>1512</v>
      </c>
      <c r="Y14" s="60" t="s">
        <v>680</v>
      </c>
      <c r="AA14" s="63">
        <v>10000330</v>
      </c>
      <c r="AC14" s="56" t="s">
        <v>377</v>
      </c>
    </row>
    <row r="15" spans="1:32" x14ac:dyDescent="0.2">
      <c r="C15" s="51" t="s">
        <v>1349</v>
      </c>
      <c r="F15" s="51" t="s">
        <v>1439</v>
      </c>
      <c r="I15" s="53">
        <v>105582</v>
      </c>
      <c r="L15" s="53">
        <v>10000721</v>
      </c>
      <c r="O15" s="78" t="s">
        <v>1499</v>
      </c>
      <c r="R15" s="51" t="s">
        <v>1124</v>
      </c>
      <c r="Y15" s="60" t="s">
        <v>681</v>
      </c>
      <c r="AA15" s="63">
        <v>10000409</v>
      </c>
      <c r="AC15" s="56" t="s">
        <v>378</v>
      </c>
    </row>
    <row r="16" spans="1:32" x14ac:dyDescent="0.2">
      <c r="C16" s="51" t="s">
        <v>1350</v>
      </c>
      <c r="F16" s="51" t="s">
        <v>1440</v>
      </c>
      <c r="I16" s="53">
        <v>108529</v>
      </c>
      <c r="L16" s="53">
        <v>10000754</v>
      </c>
      <c r="O16" s="78" t="s">
        <v>1498</v>
      </c>
      <c r="R16" s="51" t="s">
        <v>1029</v>
      </c>
      <c r="Y16" s="60" t="s">
        <v>682</v>
      </c>
      <c r="AA16" s="63">
        <v>10000415</v>
      </c>
      <c r="AC16" s="56" t="s">
        <v>379</v>
      </c>
    </row>
    <row r="17" spans="3:29" ht="15.75" thickBot="1" x14ac:dyDescent="0.25">
      <c r="C17" s="52" t="s">
        <v>1351</v>
      </c>
      <c r="F17" s="51" t="s">
        <v>1441</v>
      </c>
      <c r="I17" s="53">
        <v>107531</v>
      </c>
      <c r="L17" s="53">
        <v>10000878</v>
      </c>
      <c r="O17" s="78" t="s">
        <v>1494</v>
      </c>
      <c r="R17" s="51" t="s">
        <v>1061</v>
      </c>
      <c r="Y17" s="60" t="s">
        <v>683</v>
      </c>
      <c r="AA17" s="63">
        <v>10000473</v>
      </c>
      <c r="AC17" s="56" t="s">
        <v>380</v>
      </c>
    </row>
    <row r="18" spans="3:29" ht="15.75" thickBot="1" x14ac:dyDescent="0.25">
      <c r="F18" s="51" t="s">
        <v>1442</v>
      </c>
      <c r="I18" s="53">
        <v>108371</v>
      </c>
      <c r="L18" s="53">
        <v>10001165</v>
      </c>
      <c r="O18" s="79" t="s">
        <v>1493</v>
      </c>
      <c r="R18" s="51" t="s">
        <v>1125</v>
      </c>
      <c r="Y18" s="60" t="s">
        <v>684</v>
      </c>
      <c r="AA18" s="63">
        <v>10000528</v>
      </c>
      <c r="AC18" s="56" t="s">
        <v>381</v>
      </c>
    </row>
    <row r="19" spans="3:29" x14ac:dyDescent="0.2">
      <c r="F19" s="51" t="s">
        <v>1443</v>
      </c>
      <c r="I19" s="53">
        <v>107513</v>
      </c>
      <c r="L19" s="53">
        <v>10007817</v>
      </c>
      <c r="R19" s="51" t="s">
        <v>1126</v>
      </c>
      <c r="Y19" s="60" t="s">
        <v>685</v>
      </c>
      <c r="AA19" s="63">
        <v>10000533</v>
      </c>
      <c r="AC19" s="56" t="s">
        <v>37</v>
      </c>
    </row>
    <row r="20" spans="3:29" x14ac:dyDescent="0.2">
      <c r="F20" s="51" t="s">
        <v>1444</v>
      </c>
      <c r="I20" s="53">
        <v>106582</v>
      </c>
      <c r="L20" s="53">
        <v>10001446</v>
      </c>
      <c r="R20" s="51" t="s">
        <v>1062</v>
      </c>
      <c r="Y20" s="60" t="s">
        <v>686</v>
      </c>
      <c r="AA20" s="63">
        <v>10000534</v>
      </c>
      <c r="AC20" s="56" t="s">
        <v>382</v>
      </c>
    </row>
    <row r="21" spans="3:29" x14ac:dyDescent="0.2">
      <c r="F21" s="51" t="s">
        <v>1445</v>
      </c>
      <c r="I21" s="53">
        <v>139271</v>
      </c>
      <c r="L21" s="53">
        <v>10065146</v>
      </c>
      <c r="R21" s="51" t="s">
        <v>1127</v>
      </c>
      <c r="Y21" s="60" t="s">
        <v>687</v>
      </c>
      <c r="AA21" s="63">
        <v>10000536</v>
      </c>
      <c r="AC21" s="56" t="s">
        <v>383</v>
      </c>
    </row>
    <row r="22" spans="3:29" x14ac:dyDescent="0.2">
      <c r="F22" s="51" t="s">
        <v>1446</v>
      </c>
      <c r="I22" s="53">
        <v>119613</v>
      </c>
      <c r="L22" s="53">
        <v>10033241</v>
      </c>
      <c r="R22" s="51" t="s">
        <v>1128</v>
      </c>
      <c r="Y22" s="60" t="s">
        <v>688</v>
      </c>
      <c r="AA22" s="63">
        <v>10000552</v>
      </c>
      <c r="AC22" s="56" t="s">
        <v>384</v>
      </c>
    </row>
    <row r="23" spans="3:29" x14ac:dyDescent="0.2">
      <c r="F23" s="51" t="s">
        <v>1435</v>
      </c>
      <c r="I23" s="53">
        <v>112173</v>
      </c>
      <c r="L23" s="53">
        <v>10001919</v>
      </c>
      <c r="R23" s="51" t="s">
        <v>1063</v>
      </c>
      <c r="Y23" s="60" t="s">
        <v>689</v>
      </c>
      <c r="AA23" s="63">
        <v>10000560</v>
      </c>
      <c r="AC23" s="56" t="s">
        <v>385</v>
      </c>
    </row>
    <row r="24" spans="3:29" x14ac:dyDescent="0.2">
      <c r="F24" s="51" t="s">
        <v>1434</v>
      </c>
      <c r="I24" s="53">
        <v>106374</v>
      </c>
      <c r="L24" s="53">
        <v>10007924</v>
      </c>
      <c r="R24" s="51" t="s">
        <v>1030</v>
      </c>
      <c r="Y24" s="60" t="s">
        <v>690</v>
      </c>
      <c r="AA24" s="63">
        <v>10000610</v>
      </c>
      <c r="AC24" s="56" t="s">
        <v>386</v>
      </c>
    </row>
    <row r="25" spans="3:29" x14ac:dyDescent="0.2">
      <c r="F25" s="51" t="s">
        <v>1433</v>
      </c>
      <c r="I25" s="53">
        <v>114228</v>
      </c>
      <c r="L25" s="53">
        <v>10002065</v>
      </c>
      <c r="R25" s="51" t="s">
        <v>1129</v>
      </c>
      <c r="Y25" s="60" t="s">
        <v>691</v>
      </c>
      <c r="AA25" s="63">
        <v>10000654</v>
      </c>
      <c r="AC25" s="56" t="s">
        <v>387</v>
      </c>
    </row>
    <row r="26" spans="3:29" x14ac:dyDescent="0.2">
      <c r="F26" s="51" t="s">
        <v>1432</v>
      </c>
      <c r="I26" s="53">
        <v>108460</v>
      </c>
      <c r="L26" s="53">
        <v>10002370</v>
      </c>
      <c r="O26" s="89"/>
      <c r="R26" s="51" t="s">
        <v>1130</v>
      </c>
      <c r="Y26" s="60" t="s">
        <v>692</v>
      </c>
      <c r="AA26" s="63">
        <v>10000670</v>
      </c>
      <c r="AC26" s="56" t="s">
        <v>388</v>
      </c>
    </row>
    <row r="27" spans="3:29" x14ac:dyDescent="0.2">
      <c r="F27" s="51" t="s">
        <v>1431</v>
      </c>
      <c r="I27" s="53">
        <v>108459</v>
      </c>
      <c r="L27" s="53">
        <v>10007928</v>
      </c>
      <c r="O27" s="89"/>
      <c r="R27" s="51" t="s">
        <v>1031</v>
      </c>
      <c r="Y27" s="60" t="s">
        <v>693</v>
      </c>
      <c r="AA27" s="63">
        <v>10000695</v>
      </c>
      <c r="AC27" s="56" t="s">
        <v>95</v>
      </c>
    </row>
    <row r="28" spans="3:29" x14ac:dyDescent="0.2">
      <c r="F28" s="51" t="s">
        <v>1430</v>
      </c>
      <c r="I28" s="53">
        <v>106602</v>
      </c>
      <c r="L28" s="53">
        <v>10002412</v>
      </c>
      <c r="O28" s="89"/>
      <c r="R28" s="51" t="s">
        <v>1096</v>
      </c>
      <c r="Y28" s="60" t="s">
        <v>694</v>
      </c>
      <c r="AA28" s="63">
        <v>10000720</v>
      </c>
      <c r="AC28" s="56" t="s">
        <v>45</v>
      </c>
    </row>
    <row r="29" spans="3:29" x14ac:dyDescent="0.2">
      <c r="F29" s="51" t="s">
        <v>1429</v>
      </c>
      <c r="I29" s="53">
        <v>108458</v>
      </c>
      <c r="L29" s="53">
        <v>10002638</v>
      </c>
      <c r="O29" s="89"/>
      <c r="R29" s="51" t="s">
        <v>1064</v>
      </c>
      <c r="Y29" s="60" t="s">
        <v>695</v>
      </c>
      <c r="AA29" s="63">
        <v>10000721</v>
      </c>
      <c r="AC29" s="56" t="s">
        <v>389</v>
      </c>
    </row>
    <row r="30" spans="3:29" x14ac:dyDescent="0.2">
      <c r="F30" s="51" t="s">
        <v>1428</v>
      </c>
      <c r="I30" s="53">
        <v>107632</v>
      </c>
      <c r="L30" s="53">
        <v>10007938</v>
      </c>
      <c r="O30" s="89"/>
      <c r="R30" s="51" t="s">
        <v>1065</v>
      </c>
      <c r="Y30" s="60" t="s">
        <v>696</v>
      </c>
      <c r="AA30" s="63">
        <v>10000747</v>
      </c>
      <c r="AC30" s="56" t="s">
        <v>390</v>
      </c>
    </row>
    <row r="31" spans="3:29" x14ac:dyDescent="0.2">
      <c r="F31" s="51" t="s">
        <v>1427</v>
      </c>
      <c r="I31" s="53">
        <v>108488</v>
      </c>
      <c r="L31" s="53">
        <v>10005979</v>
      </c>
      <c r="O31" s="89"/>
      <c r="R31" s="51" t="s">
        <v>1097</v>
      </c>
      <c r="Y31" s="60" t="s">
        <v>697</v>
      </c>
      <c r="AA31" s="63">
        <v>10000754</v>
      </c>
      <c r="AC31" s="56" t="s">
        <v>391</v>
      </c>
    </row>
    <row r="32" spans="3:29" x14ac:dyDescent="0.2">
      <c r="F32" s="51" t="s">
        <v>1426</v>
      </c>
      <c r="I32" s="53">
        <v>107770</v>
      </c>
      <c r="L32" s="53">
        <v>10007193</v>
      </c>
      <c r="O32" s="89"/>
      <c r="R32" s="51" t="s">
        <v>1032</v>
      </c>
      <c r="Y32" s="60" t="s">
        <v>698</v>
      </c>
      <c r="AA32" s="63">
        <v>10000756</v>
      </c>
      <c r="AC32" s="56" t="s">
        <v>392</v>
      </c>
    </row>
    <row r="33" spans="6:29" x14ac:dyDescent="0.2">
      <c r="F33" s="51" t="s">
        <v>1425</v>
      </c>
      <c r="I33" s="53">
        <v>114547</v>
      </c>
      <c r="L33" s="53">
        <v>10003732</v>
      </c>
      <c r="O33" s="89"/>
      <c r="R33" s="51" t="s">
        <v>1131</v>
      </c>
      <c r="Y33" s="60" t="s">
        <v>699</v>
      </c>
      <c r="AA33" s="63">
        <v>10000794</v>
      </c>
      <c r="AC33" s="56" t="s">
        <v>393</v>
      </c>
    </row>
    <row r="34" spans="6:29" x14ac:dyDescent="0.2">
      <c r="F34" s="51" t="s">
        <v>1424</v>
      </c>
      <c r="I34" s="53">
        <v>132769</v>
      </c>
      <c r="L34" s="53">
        <v>10057010</v>
      </c>
      <c r="R34" s="51" t="s">
        <v>1132</v>
      </c>
      <c r="Y34" s="60" t="s">
        <v>700</v>
      </c>
      <c r="AA34" s="63">
        <v>10000796</v>
      </c>
      <c r="AC34" s="56" t="s">
        <v>394</v>
      </c>
    </row>
    <row r="35" spans="6:29" x14ac:dyDescent="0.2">
      <c r="F35" s="51" t="s">
        <v>1423</v>
      </c>
      <c r="I35" s="53">
        <v>119622</v>
      </c>
      <c r="L35" s="53">
        <v>10033245</v>
      </c>
      <c r="R35" s="51" t="s">
        <v>1133</v>
      </c>
      <c r="Y35" s="60" t="s">
        <v>701</v>
      </c>
      <c r="AA35" s="63">
        <v>10000812</v>
      </c>
      <c r="AC35" s="56" t="s">
        <v>184</v>
      </c>
    </row>
    <row r="36" spans="6:29" x14ac:dyDescent="0.2">
      <c r="F36" s="51" t="s">
        <v>1422</v>
      </c>
      <c r="I36" s="53">
        <v>106753</v>
      </c>
      <c r="L36" s="53">
        <v>10004552</v>
      </c>
      <c r="R36" s="51" t="s">
        <v>1149</v>
      </c>
      <c r="Y36" s="60" t="s">
        <v>702</v>
      </c>
      <c r="AA36" s="63">
        <v>10000820</v>
      </c>
      <c r="AC36" s="56" t="s">
        <v>395</v>
      </c>
    </row>
    <row r="37" spans="6:29" x14ac:dyDescent="0.2">
      <c r="F37" s="51" t="s">
        <v>1421</v>
      </c>
      <c r="I37" s="53">
        <v>108661</v>
      </c>
      <c r="L37" s="53">
        <v>10004576</v>
      </c>
      <c r="R37" s="51" t="s">
        <v>1134</v>
      </c>
      <c r="Y37" s="60" t="s">
        <v>703</v>
      </c>
      <c r="AA37" s="63">
        <v>10000825</v>
      </c>
      <c r="AC37" s="56" t="s">
        <v>396</v>
      </c>
    </row>
    <row r="38" spans="6:29" x14ac:dyDescent="0.2">
      <c r="F38" s="51" t="s">
        <v>1420</v>
      </c>
      <c r="I38" s="53">
        <v>106947</v>
      </c>
      <c r="L38" s="53">
        <v>10004772</v>
      </c>
      <c r="R38" s="51" t="s">
        <v>1066</v>
      </c>
      <c r="Y38" s="60" t="s">
        <v>704</v>
      </c>
      <c r="AA38" s="63">
        <v>10000833</v>
      </c>
      <c r="AC38" s="56" t="s">
        <v>397</v>
      </c>
    </row>
    <row r="39" spans="6:29" x14ac:dyDescent="0.2">
      <c r="F39" s="51" t="s">
        <v>1419</v>
      </c>
      <c r="I39" s="53">
        <v>108362</v>
      </c>
      <c r="L39" s="53">
        <v>10004785</v>
      </c>
      <c r="R39" s="51" t="s">
        <v>1033</v>
      </c>
      <c r="Y39" s="60" t="s">
        <v>705</v>
      </c>
      <c r="AA39" s="63">
        <v>10000840</v>
      </c>
      <c r="AC39" s="56" t="s">
        <v>398</v>
      </c>
    </row>
    <row r="40" spans="6:29" x14ac:dyDescent="0.2">
      <c r="F40" s="51" t="s">
        <v>1418</v>
      </c>
      <c r="I40" s="53">
        <v>108401</v>
      </c>
      <c r="L40" s="53">
        <v>10065145</v>
      </c>
      <c r="R40" s="51" t="s">
        <v>1098</v>
      </c>
      <c r="Y40" s="60" t="s">
        <v>706</v>
      </c>
      <c r="AA40" s="63">
        <v>10000878</v>
      </c>
      <c r="AC40" s="56" t="s">
        <v>399</v>
      </c>
    </row>
    <row r="41" spans="6:29" x14ac:dyDescent="0.2">
      <c r="F41" s="51" t="s">
        <v>1417</v>
      </c>
      <c r="I41" s="53">
        <v>122686</v>
      </c>
      <c r="L41" s="53">
        <v>10038662</v>
      </c>
      <c r="R41" s="51" t="s">
        <v>1136</v>
      </c>
      <c r="Y41" s="60" t="s">
        <v>707</v>
      </c>
      <c r="AA41" s="63">
        <v>10000887</v>
      </c>
      <c r="AC41" s="56" t="s">
        <v>400</v>
      </c>
    </row>
    <row r="42" spans="6:29" x14ac:dyDescent="0.2">
      <c r="F42" s="51" t="s">
        <v>1416</v>
      </c>
      <c r="I42" s="53">
        <v>108405</v>
      </c>
      <c r="L42" s="53">
        <v>10005072</v>
      </c>
      <c r="R42" s="51" t="s">
        <v>1137</v>
      </c>
      <c r="Y42" s="60" t="s">
        <v>708</v>
      </c>
      <c r="AA42" s="63">
        <v>10000944</v>
      </c>
      <c r="AC42" s="56" t="s">
        <v>401</v>
      </c>
    </row>
    <row r="43" spans="6:29" x14ac:dyDescent="0.2">
      <c r="F43" s="51" t="s">
        <v>1415</v>
      </c>
      <c r="I43" s="53">
        <v>139008</v>
      </c>
      <c r="L43" s="53">
        <v>10063846</v>
      </c>
      <c r="R43" s="51" t="s">
        <v>1099</v>
      </c>
      <c r="Y43" s="60" t="s">
        <v>709</v>
      </c>
      <c r="AA43" s="63">
        <v>10000948</v>
      </c>
      <c r="AC43" s="56" t="s">
        <v>402</v>
      </c>
    </row>
    <row r="44" spans="6:29" x14ac:dyDescent="0.2">
      <c r="F44" s="51" t="s">
        <v>1414</v>
      </c>
      <c r="I44" s="53">
        <v>108625</v>
      </c>
      <c r="L44" s="53">
        <v>10005575</v>
      </c>
      <c r="R44" s="51" t="s">
        <v>1100</v>
      </c>
      <c r="Y44" s="60" t="s">
        <v>710</v>
      </c>
      <c r="AA44" s="63">
        <v>10000950</v>
      </c>
      <c r="AC44" s="56" t="s">
        <v>403</v>
      </c>
    </row>
    <row r="45" spans="6:29" x14ac:dyDescent="0.2">
      <c r="F45" s="51" t="s">
        <v>1413</v>
      </c>
      <c r="I45" s="53">
        <v>134341</v>
      </c>
      <c r="L45" s="53">
        <v>10057649</v>
      </c>
      <c r="R45" s="51" t="s">
        <v>1067</v>
      </c>
      <c r="Y45" s="60" t="s">
        <v>711</v>
      </c>
      <c r="AA45" s="63">
        <v>10000952</v>
      </c>
      <c r="AC45" s="56" t="s">
        <v>39</v>
      </c>
    </row>
    <row r="46" spans="6:29" x14ac:dyDescent="0.2">
      <c r="F46" s="51" t="s">
        <v>1412</v>
      </c>
      <c r="I46" s="53">
        <v>118639</v>
      </c>
      <c r="L46" s="53">
        <v>10017433</v>
      </c>
      <c r="R46" s="51" t="s">
        <v>1101</v>
      </c>
      <c r="Y46" s="60" t="s">
        <v>712</v>
      </c>
      <c r="AA46" s="63">
        <v>10001000</v>
      </c>
      <c r="AC46" s="56" t="s">
        <v>404</v>
      </c>
    </row>
    <row r="47" spans="6:29" x14ac:dyDescent="0.2">
      <c r="F47" s="51" t="s">
        <v>853</v>
      </c>
      <c r="I47" s="53">
        <v>108396</v>
      </c>
      <c r="L47" s="53">
        <v>10005687</v>
      </c>
      <c r="R47" s="51" t="s">
        <v>1068</v>
      </c>
      <c r="Y47" s="60" t="s">
        <v>713</v>
      </c>
      <c r="AA47" s="63">
        <v>10001004</v>
      </c>
      <c r="AC47" s="56" t="s">
        <v>405</v>
      </c>
    </row>
    <row r="48" spans="6:29" x14ac:dyDescent="0.2">
      <c r="F48" s="51" t="s">
        <v>1411</v>
      </c>
      <c r="I48" s="53">
        <v>107170</v>
      </c>
      <c r="L48" s="53">
        <v>10005810</v>
      </c>
      <c r="R48" s="51" t="s">
        <v>1135</v>
      </c>
      <c r="Y48" s="60" t="s">
        <v>714</v>
      </c>
      <c r="AA48" s="63">
        <v>10001005</v>
      </c>
      <c r="AC48" s="56" t="s">
        <v>406</v>
      </c>
    </row>
    <row r="49" spans="6:29" x14ac:dyDescent="0.2">
      <c r="F49" s="51" t="s">
        <v>1410</v>
      </c>
      <c r="I49" s="53">
        <v>120513</v>
      </c>
      <c r="L49" s="53">
        <v>10036413</v>
      </c>
      <c r="R49" s="51" t="s">
        <v>1034</v>
      </c>
      <c r="Y49" s="60" t="s">
        <v>715</v>
      </c>
      <c r="AA49" s="63">
        <v>10001082</v>
      </c>
      <c r="AC49" s="56" t="s">
        <v>407</v>
      </c>
    </row>
    <row r="50" spans="6:29" x14ac:dyDescent="0.2">
      <c r="F50" s="51" t="s">
        <v>1409</v>
      </c>
      <c r="I50" s="53">
        <v>107542</v>
      </c>
      <c r="L50" s="53">
        <v>10006378</v>
      </c>
      <c r="R50" s="51" t="s">
        <v>1138</v>
      </c>
      <c r="Y50" s="60" t="s">
        <v>716</v>
      </c>
      <c r="AA50" s="63">
        <v>10001093</v>
      </c>
      <c r="AC50" s="56" t="s">
        <v>408</v>
      </c>
    </row>
    <row r="51" spans="6:29" x14ac:dyDescent="0.2">
      <c r="F51" s="51" t="s">
        <v>1408</v>
      </c>
      <c r="I51" s="53">
        <v>107059</v>
      </c>
      <c r="L51" s="53">
        <v>10006398</v>
      </c>
      <c r="R51" s="51" t="s">
        <v>1102</v>
      </c>
      <c r="Y51" s="60" t="s">
        <v>717</v>
      </c>
      <c r="AA51" s="63">
        <v>10001116</v>
      </c>
      <c r="AC51" s="56" t="s">
        <v>169</v>
      </c>
    </row>
    <row r="52" spans="6:29" x14ac:dyDescent="0.2">
      <c r="F52" s="51" t="s">
        <v>1407</v>
      </c>
      <c r="I52" s="53">
        <v>107520</v>
      </c>
      <c r="L52" s="53">
        <v>10002923</v>
      </c>
      <c r="R52" s="51" t="s">
        <v>1044</v>
      </c>
      <c r="Y52" s="60" t="s">
        <v>718</v>
      </c>
      <c r="AA52" s="63">
        <v>10001144</v>
      </c>
      <c r="AC52" s="56" t="s">
        <v>409</v>
      </c>
    </row>
    <row r="53" spans="6:29" x14ac:dyDescent="0.2">
      <c r="F53" s="51" t="s">
        <v>1406</v>
      </c>
      <c r="I53" s="53">
        <v>108368</v>
      </c>
      <c r="L53" s="53">
        <v>10001550</v>
      </c>
      <c r="R53" s="51" t="s">
        <v>1103</v>
      </c>
      <c r="Y53" s="60" t="s">
        <v>719</v>
      </c>
      <c r="AA53" s="63">
        <v>10001148</v>
      </c>
      <c r="AC53" s="56" t="s">
        <v>410</v>
      </c>
    </row>
    <row r="54" spans="6:29" x14ac:dyDescent="0.2">
      <c r="F54" s="51" t="s">
        <v>1405</v>
      </c>
      <c r="I54" s="53">
        <v>130560</v>
      </c>
      <c r="L54" s="53">
        <v>10047247</v>
      </c>
      <c r="R54" s="51" t="s">
        <v>1069</v>
      </c>
      <c r="Y54" s="60" t="s">
        <v>720</v>
      </c>
      <c r="AA54" s="63">
        <v>10001165</v>
      </c>
      <c r="AC54" s="56" t="s">
        <v>411</v>
      </c>
    </row>
    <row r="55" spans="6:29" x14ac:dyDescent="0.2">
      <c r="F55" s="51" t="s">
        <v>1404</v>
      </c>
      <c r="I55" s="53">
        <v>134329</v>
      </c>
      <c r="L55" s="53">
        <v>10057638</v>
      </c>
      <c r="R55" s="51" t="s">
        <v>1104</v>
      </c>
      <c r="Y55" s="60" t="s">
        <v>721</v>
      </c>
      <c r="AA55" s="63">
        <v>10001196</v>
      </c>
      <c r="AC55" s="56" t="s">
        <v>263</v>
      </c>
    </row>
    <row r="56" spans="6:29" x14ac:dyDescent="0.2">
      <c r="F56" s="51" t="s">
        <v>1403</v>
      </c>
      <c r="I56" s="53">
        <v>108441</v>
      </c>
      <c r="L56" s="53">
        <v>10007063</v>
      </c>
      <c r="R56" s="51" t="s">
        <v>1043</v>
      </c>
      <c r="Y56" s="60" t="s">
        <v>722</v>
      </c>
      <c r="AA56" s="63">
        <v>10001201</v>
      </c>
      <c r="AC56" s="56" t="s">
        <v>412</v>
      </c>
    </row>
    <row r="57" spans="6:29" x14ac:dyDescent="0.2">
      <c r="F57" s="51" t="s">
        <v>1402</v>
      </c>
      <c r="I57" s="53">
        <v>106349</v>
      </c>
      <c r="L57" s="53">
        <v>10000712</v>
      </c>
      <c r="R57" s="51" t="s">
        <v>1042</v>
      </c>
      <c r="Y57" s="60" t="s">
        <v>723</v>
      </c>
      <c r="AA57" s="63">
        <v>10001346</v>
      </c>
      <c r="AC57" s="56" t="s">
        <v>413</v>
      </c>
    </row>
    <row r="58" spans="6:29" x14ac:dyDescent="0.2">
      <c r="F58" s="51" t="s">
        <v>1401</v>
      </c>
      <c r="I58" s="53">
        <v>113766</v>
      </c>
      <c r="L58" s="53">
        <v>10007190</v>
      </c>
      <c r="R58" s="51" t="s">
        <v>1139</v>
      </c>
      <c r="Y58" s="60" t="s">
        <v>724</v>
      </c>
      <c r="AA58" s="63">
        <v>10001353</v>
      </c>
      <c r="AC58" s="56" t="s">
        <v>414</v>
      </c>
    </row>
    <row r="59" spans="6:29" x14ac:dyDescent="0.2">
      <c r="F59" s="51" t="s">
        <v>1400</v>
      </c>
      <c r="I59" s="53">
        <v>105118</v>
      </c>
      <c r="L59" s="53">
        <v>10007315</v>
      </c>
      <c r="R59" s="51" t="s">
        <v>1041</v>
      </c>
      <c r="Y59" s="60" t="s">
        <v>725</v>
      </c>
      <c r="AA59" s="63">
        <v>10001378</v>
      </c>
      <c r="AC59" s="56" t="s">
        <v>415</v>
      </c>
    </row>
    <row r="60" spans="6:29" x14ac:dyDescent="0.2">
      <c r="F60" s="51" t="s">
        <v>1399</v>
      </c>
      <c r="I60" s="53">
        <v>123394</v>
      </c>
      <c r="L60" s="53">
        <v>10042313</v>
      </c>
      <c r="R60" s="51" t="s">
        <v>1105</v>
      </c>
      <c r="Y60" s="60" t="s">
        <v>726</v>
      </c>
      <c r="AA60" s="63">
        <v>10001416</v>
      </c>
      <c r="AC60" s="56" t="s">
        <v>416</v>
      </c>
    </row>
    <row r="61" spans="6:29" x14ac:dyDescent="0.2">
      <c r="F61" s="51" t="s">
        <v>910</v>
      </c>
      <c r="I61" s="53">
        <v>105242</v>
      </c>
      <c r="L61" s="53">
        <v>10007459</v>
      </c>
      <c r="R61" s="51" t="s">
        <v>1040</v>
      </c>
      <c r="Y61" s="60" t="s">
        <v>727</v>
      </c>
      <c r="AA61" s="63">
        <v>10001446</v>
      </c>
      <c r="AC61" s="56" t="s">
        <v>417</v>
      </c>
    </row>
    <row r="62" spans="6:29" ht="15.75" thickBot="1" x14ac:dyDescent="0.25">
      <c r="F62" s="52" t="s">
        <v>1398</v>
      </c>
      <c r="I62" s="54">
        <v>107575</v>
      </c>
      <c r="L62" s="54">
        <v>10007709</v>
      </c>
      <c r="R62" s="51" t="s">
        <v>1039</v>
      </c>
      <c r="Y62" s="60" t="s">
        <v>728</v>
      </c>
      <c r="AA62" s="63">
        <v>10001463</v>
      </c>
      <c r="AC62" s="56" t="s">
        <v>418</v>
      </c>
    </row>
    <row r="63" spans="6:29" x14ac:dyDescent="0.2">
      <c r="R63" s="51" t="s">
        <v>1140</v>
      </c>
      <c r="Y63" s="60" t="s">
        <v>729</v>
      </c>
      <c r="AA63" s="63">
        <v>10001465</v>
      </c>
      <c r="AC63" s="56" t="s">
        <v>419</v>
      </c>
    </row>
    <row r="64" spans="6:29" ht="15.75" thickBot="1" x14ac:dyDescent="0.25">
      <c r="R64" s="51" t="s">
        <v>1038</v>
      </c>
      <c r="Y64" s="60" t="s">
        <v>730</v>
      </c>
      <c r="AA64" s="63">
        <v>10001467</v>
      </c>
      <c r="AC64" s="56" t="s">
        <v>420</v>
      </c>
    </row>
    <row r="65" spans="6:29" ht="15.75" x14ac:dyDescent="0.25">
      <c r="F65" s="50" t="s">
        <v>1394</v>
      </c>
      <c r="G65" s="50" t="s">
        <v>1396</v>
      </c>
      <c r="H65" s="50" t="s">
        <v>1397</v>
      </c>
      <c r="R65" s="51" t="s">
        <v>1141</v>
      </c>
      <c r="Y65" s="60" t="s">
        <v>731</v>
      </c>
      <c r="AA65" s="63">
        <v>10001475</v>
      </c>
      <c r="AC65" s="56" t="s">
        <v>421</v>
      </c>
    </row>
    <row r="66" spans="6:29" x14ac:dyDescent="0.2">
      <c r="F66" s="51" t="s">
        <v>1362</v>
      </c>
      <c r="G66" s="51" t="s">
        <v>1362</v>
      </c>
      <c r="H66" s="53" t="s">
        <v>1362</v>
      </c>
      <c r="R66" s="51" t="s">
        <v>1106</v>
      </c>
      <c r="Y66" s="60" t="s">
        <v>732</v>
      </c>
      <c r="AA66" s="63">
        <v>10001476</v>
      </c>
      <c r="AC66" s="56" t="s">
        <v>422</v>
      </c>
    </row>
    <row r="67" spans="6:29" x14ac:dyDescent="0.2">
      <c r="F67" s="51" t="s">
        <v>1436</v>
      </c>
      <c r="G67" s="53">
        <v>113004</v>
      </c>
      <c r="H67" s="53">
        <v>10000080</v>
      </c>
      <c r="R67" s="51" t="s">
        <v>1037</v>
      </c>
      <c r="Y67" s="60" t="s">
        <v>733</v>
      </c>
      <c r="AA67" s="63">
        <v>10001503</v>
      </c>
      <c r="AC67" s="56" t="s">
        <v>423</v>
      </c>
    </row>
    <row r="68" spans="6:29" x14ac:dyDescent="0.2">
      <c r="F68" s="51" t="s">
        <v>1447</v>
      </c>
      <c r="G68" s="53">
        <v>107013</v>
      </c>
      <c r="H68" s="53">
        <v>10000536</v>
      </c>
      <c r="R68" s="51" t="s">
        <v>1036</v>
      </c>
      <c r="Y68" s="60" t="s">
        <v>734</v>
      </c>
      <c r="AA68" s="63">
        <v>10001535</v>
      </c>
      <c r="AC68" s="56" t="s">
        <v>424</v>
      </c>
    </row>
    <row r="69" spans="6:29" x14ac:dyDescent="0.2">
      <c r="F69" s="51" t="s">
        <v>1437</v>
      </c>
      <c r="G69" s="53">
        <v>106323</v>
      </c>
      <c r="H69" s="53">
        <v>10000612</v>
      </c>
      <c r="R69" s="51" t="s">
        <v>1143</v>
      </c>
      <c r="Y69" s="60" t="s">
        <v>735</v>
      </c>
      <c r="AA69" s="63">
        <v>10001550</v>
      </c>
      <c r="AC69" s="56" t="s">
        <v>425</v>
      </c>
    </row>
    <row r="70" spans="6:29" x14ac:dyDescent="0.2">
      <c r="F70" s="51" t="s">
        <v>1438</v>
      </c>
      <c r="G70" s="53">
        <v>110017</v>
      </c>
      <c r="H70" s="53">
        <v>10002073</v>
      </c>
      <c r="R70" s="51" t="s">
        <v>1142</v>
      </c>
      <c r="Y70" s="60" t="s">
        <v>736</v>
      </c>
      <c r="AA70" s="63">
        <v>10001696</v>
      </c>
      <c r="AC70" s="56" t="s">
        <v>426</v>
      </c>
    </row>
    <row r="71" spans="6:29" x14ac:dyDescent="0.2">
      <c r="F71" s="51" t="s">
        <v>1439</v>
      </c>
      <c r="G71" s="53">
        <v>105582</v>
      </c>
      <c r="H71" s="53">
        <v>10000721</v>
      </c>
      <c r="R71" s="51" t="s">
        <v>1045</v>
      </c>
      <c r="Y71" s="60" t="s">
        <v>737</v>
      </c>
      <c r="AA71" s="63">
        <v>10001743</v>
      </c>
      <c r="AC71" s="56" t="s">
        <v>274</v>
      </c>
    </row>
    <row r="72" spans="6:29" x14ac:dyDescent="0.2">
      <c r="F72" s="51" t="s">
        <v>1440</v>
      </c>
      <c r="G72" s="53">
        <v>108529</v>
      </c>
      <c r="H72" s="53">
        <v>10000754</v>
      </c>
      <c r="R72" s="51" t="s">
        <v>1046</v>
      </c>
      <c r="Y72" s="60" t="s">
        <v>738</v>
      </c>
      <c r="AA72" s="63">
        <v>10001778</v>
      </c>
      <c r="AC72" s="56" t="s">
        <v>427</v>
      </c>
    </row>
    <row r="73" spans="6:29" x14ac:dyDescent="0.2">
      <c r="F73" s="51" t="s">
        <v>1441</v>
      </c>
      <c r="G73" s="53">
        <v>107531</v>
      </c>
      <c r="H73" s="53">
        <v>10000878</v>
      </c>
      <c r="R73" s="51" t="s">
        <v>1107</v>
      </c>
      <c r="Y73" s="60" t="s">
        <v>739</v>
      </c>
      <c r="AA73" s="63">
        <v>10001850</v>
      </c>
      <c r="AC73" s="56" t="s">
        <v>428</v>
      </c>
    </row>
    <row r="74" spans="6:29" x14ac:dyDescent="0.2">
      <c r="F74" s="51" t="s">
        <v>1442</v>
      </c>
      <c r="G74" s="53">
        <v>108371</v>
      </c>
      <c r="H74" s="53">
        <v>10001165</v>
      </c>
      <c r="R74" s="51" t="s">
        <v>1047</v>
      </c>
      <c r="Y74" s="60" t="s">
        <v>740</v>
      </c>
      <c r="AA74" s="63">
        <v>10001919</v>
      </c>
      <c r="AC74" s="56" t="s">
        <v>429</v>
      </c>
    </row>
    <row r="75" spans="6:29" x14ac:dyDescent="0.2">
      <c r="F75" s="51" t="s">
        <v>1443</v>
      </c>
      <c r="G75" s="53">
        <v>107513</v>
      </c>
      <c r="H75" s="53">
        <v>10007817</v>
      </c>
      <c r="R75" s="51" t="s">
        <v>1070</v>
      </c>
      <c r="Y75" s="60" t="s">
        <v>741</v>
      </c>
      <c r="AA75" s="63">
        <v>10001934</v>
      </c>
      <c r="AC75" s="56" t="s">
        <v>430</v>
      </c>
    </row>
    <row r="76" spans="6:29" x14ac:dyDescent="0.2">
      <c r="F76" s="51" t="s">
        <v>1444</v>
      </c>
      <c r="G76" s="53">
        <v>106582</v>
      </c>
      <c r="H76" s="53">
        <v>10001446</v>
      </c>
      <c r="R76" s="51" t="s">
        <v>1071</v>
      </c>
      <c r="Y76" s="60" t="s">
        <v>742</v>
      </c>
      <c r="AA76" s="63">
        <v>10002061</v>
      </c>
      <c r="AC76" s="56" t="s">
        <v>431</v>
      </c>
    </row>
    <row r="77" spans="6:29" x14ac:dyDescent="0.2">
      <c r="F77" s="51" t="s">
        <v>1445</v>
      </c>
      <c r="G77" s="53">
        <v>139271</v>
      </c>
      <c r="H77" s="53">
        <v>10065146</v>
      </c>
      <c r="R77" s="51" t="s">
        <v>1048</v>
      </c>
      <c r="Y77" s="60" t="s">
        <v>743</v>
      </c>
      <c r="AA77" s="63">
        <v>10002094</v>
      </c>
      <c r="AC77" s="56" t="s">
        <v>432</v>
      </c>
    </row>
    <row r="78" spans="6:29" x14ac:dyDescent="0.2">
      <c r="F78" s="51" t="s">
        <v>1446</v>
      </c>
      <c r="G78" s="53">
        <v>119613</v>
      </c>
      <c r="H78" s="53">
        <v>10033241</v>
      </c>
      <c r="R78" s="51" t="s">
        <v>1108</v>
      </c>
      <c r="Y78" s="60" t="s">
        <v>744</v>
      </c>
      <c r="AA78" s="63">
        <v>10002107</v>
      </c>
      <c r="AC78" s="56" t="s">
        <v>433</v>
      </c>
    </row>
    <row r="79" spans="6:29" x14ac:dyDescent="0.2">
      <c r="F79" s="51" t="s">
        <v>1435</v>
      </c>
      <c r="G79" s="53">
        <v>112173</v>
      </c>
      <c r="H79" s="53">
        <v>10001919</v>
      </c>
      <c r="R79" s="51" t="s">
        <v>1072</v>
      </c>
      <c r="Y79" s="60" t="s">
        <v>745</v>
      </c>
      <c r="AA79" s="63">
        <v>10002111</v>
      </c>
      <c r="AC79" s="56" t="s">
        <v>434</v>
      </c>
    </row>
    <row r="80" spans="6:29" x14ac:dyDescent="0.2">
      <c r="F80" s="51" t="s">
        <v>1434</v>
      </c>
      <c r="G80" s="53">
        <v>106374</v>
      </c>
      <c r="H80" s="53">
        <v>10007924</v>
      </c>
      <c r="R80" s="51" t="s">
        <v>1144</v>
      </c>
      <c r="Y80" s="60" t="s">
        <v>746</v>
      </c>
      <c r="AA80" s="63">
        <v>10002126</v>
      </c>
      <c r="AC80" s="56" t="s">
        <v>219</v>
      </c>
    </row>
    <row r="81" spans="6:29" x14ac:dyDescent="0.2">
      <c r="F81" s="51" t="s">
        <v>1433</v>
      </c>
      <c r="G81" s="53">
        <v>114228</v>
      </c>
      <c r="H81" s="53">
        <v>10002065</v>
      </c>
      <c r="R81" s="51" t="s">
        <v>1109</v>
      </c>
      <c r="Y81" s="60" t="s">
        <v>747</v>
      </c>
      <c r="AA81" s="63">
        <v>10002130</v>
      </c>
      <c r="AC81" s="56" t="s">
        <v>435</v>
      </c>
    </row>
    <row r="82" spans="6:29" x14ac:dyDescent="0.2">
      <c r="F82" s="51" t="s">
        <v>1432</v>
      </c>
      <c r="G82" s="53">
        <v>108460</v>
      </c>
      <c r="H82" s="53">
        <v>10002370</v>
      </c>
      <c r="R82" s="51" t="s">
        <v>1049</v>
      </c>
      <c r="Y82" s="60" t="s">
        <v>748</v>
      </c>
      <c r="AA82" s="63">
        <v>10002143</v>
      </c>
      <c r="AC82" s="56" t="s">
        <v>436</v>
      </c>
    </row>
    <row r="83" spans="6:29" x14ac:dyDescent="0.2">
      <c r="F83" s="51" t="s">
        <v>1431</v>
      </c>
      <c r="G83" s="53">
        <v>108459</v>
      </c>
      <c r="H83" s="53">
        <v>10007928</v>
      </c>
      <c r="R83" s="51" t="s">
        <v>1110</v>
      </c>
      <c r="Y83" s="60" t="s">
        <v>749</v>
      </c>
      <c r="AA83" s="63">
        <v>10002314</v>
      </c>
      <c r="AC83" s="56" t="s">
        <v>437</v>
      </c>
    </row>
    <row r="84" spans="6:29" x14ac:dyDescent="0.2">
      <c r="F84" s="51" t="s">
        <v>1430</v>
      </c>
      <c r="G84" s="53">
        <v>106602</v>
      </c>
      <c r="H84" s="53">
        <v>10002412</v>
      </c>
      <c r="R84" s="51" t="s">
        <v>1073</v>
      </c>
      <c r="Y84" s="60" t="s">
        <v>750</v>
      </c>
      <c r="AA84" s="63">
        <v>10002370</v>
      </c>
      <c r="AC84" s="56" t="s">
        <v>438</v>
      </c>
    </row>
    <row r="85" spans="6:29" x14ac:dyDescent="0.2">
      <c r="F85" s="51" t="s">
        <v>1429</v>
      </c>
      <c r="G85" s="53">
        <v>108458</v>
      </c>
      <c r="H85" s="53">
        <v>10002638</v>
      </c>
      <c r="R85" s="51" t="s">
        <v>1145</v>
      </c>
      <c r="Y85" s="60" t="s">
        <v>751</v>
      </c>
      <c r="AA85" s="63">
        <v>10002412</v>
      </c>
      <c r="AC85" s="56" t="s">
        <v>439</v>
      </c>
    </row>
    <row r="86" spans="6:29" x14ac:dyDescent="0.2">
      <c r="F86" s="51" t="s">
        <v>1428</v>
      </c>
      <c r="G86" s="53">
        <v>107632</v>
      </c>
      <c r="H86" s="53">
        <v>10007938</v>
      </c>
      <c r="R86" s="51" t="s">
        <v>1074</v>
      </c>
      <c r="Y86" s="60" t="s">
        <v>752</v>
      </c>
      <c r="AA86" s="63">
        <v>10002570</v>
      </c>
      <c r="AC86" s="56" t="s">
        <v>440</v>
      </c>
    </row>
    <row r="87" spans="6:29" x14ac:dyDescent="0.2">
      <c r="F87" s="51" t="s">
        <v>1427</v>
      </c>
      <c r="G87" s="53">
        <v>108488</v>
      </c>
      <c r="H87" s="53">
        <v>10005979</v>
      </c>
      <c r="R87" s="51" t="s">
        <v>1146</v>
      </c>
      <c r="Y87" s="60" t="s">
        <v>753</v>
      </c>
      <c r="AA87" s="63">
        <v>10002599</v>
      </c>
      <c r="AC87" s="56" t="s">
        <v>441</v>
      </c>
    </row>
    <row r="88" spans="6:29" x14ac:dyDescent="0.2">
      <c r="F88" s="51" t="s">
        <v>1426</v>
      </c>
      <c r="G88" s="53">
        <v>107770</v>
      </c>
      <c r="H88" s="53">
        <v>10007193</v>
      </c>
      <c r="R88" s="51" t="s">
        <v>1050</v>
      </c>
      <c r="Y88" s="60" t="s">
        <v>754</v>
      </c>
      <c r="AA88" s="63">
        <v>10002638</v>
      </c>
      <c r="AC88" s="56" t="s">
        <v>442</v>
      </c>
    </row>
    <row r="89" spans="6:29" x14ac:dyDescent="0.2">
      <c r="F89" s="51" t="s">
        <v>1425</v>
      </c>
      <c r="G89" s="53">
        <v>114547</v>
      </c>
      <c r="H89" s="53">
        <v>10003732</v>
      </c>
      <c r="R89" s="51" t="s">
        <v>1147</v>
      </c>
      <c r="Y89" s="60" t="s">
        <v>755</v>
      </c>
      <c r="AA89" s="63">
        <v>10002642</v>
      </c>
      <c r="AC89" s="56" t="s">
        <v>47</v>
      </c>
    </row>
    <row r="90" spans="6:29" x14ac:dyDescent="0.2">
      <c r="F90" s="51" t="s">
        <v>1424</v>
      </c>
      <c r="G90" s="53">
        <v>132769</v>
      </c>
      <c r="H90" s="53">
        <v>10057010</v>
      </c>
      <c r="R90" s="51" t="s">
        <v>1148</v>
      </c>
      <c r="Y90" s="60" t="s">
        <v>756</v>
      </c>
      <c r="AA90" s="63">
        <v>10002696</v>
      </c>
      <c r="AC90" s="56" t="s">
        <v>443</v>
      </c>
    </row>
    <row r="91" spans="6:29" x14ac:dyDescent="0.2">
      <c r="F91" s="51" t="s">
        <v>1423</v>
      </c>
      <c r="G91" s="53">
        <v>119622</v>
      </c>
      <c r="H91" s="53">
        <v>10033245</v>
      </c>
      <c r="R91" s="51" t="s">
        <v>1076</v>
      </c>
      <c r="Y91" s="60" t="s">
        <v>757</v>
      </c>
      <c r="AA91" s="63">
        <v>10002743</v>
      </c>
      <c r="AC91" s="56" t="s">
        <v>444</v>
      </c>
    </row>
    <row r="92" spans="6:29" x14ac:dyDescent="0.2">
      <c r="F92" s="51" t="s">
        <v>1422</v>
      </c>
      <c r="G92" s="53">
        <v>106753</v>
      </c>
      <c r="H92" s="53">
        <v>10004552</v>
      </c>
      <c r="R92" s="51" t="s">
        <v>1051</v>
      </c>
      <c r="Y92" s="60" t="s">
        <v>758</v>
      </c>
      <c r="AA92" s="63">
        <v>10002770</v>
      </c>
      <c r="AC92" s="56" t="s">
        <v>445</v>
      </c>
    </row>
    <row r="93" spans="6:29" x14ac:dyDescent="0.2">
      <c r="F93" s="51" t="s">
        <v>1421</v>
      </c>
      <c r="G93" s="53">
        <v>108661</v>
      </c>
      <c r="H93" s="53">
        <v>10004576</v>
      </c>
      <c r="R93" s="51" t="s">
        <v>1111</v>
      </c>
      <c r="Y93" s="60" t="s">
        <v>759</v>
      </c>
      <c r="AA93" s="63">
        <v>10002815</v>
      </c>
      <c r="AC93" s="56" t="s">
        <v>446</v>
      </c>
    </row>
    <row r="94" spans="6:29" x14ac:dyDescent="0.2">
      <c r="F94" s="51" t="s">
        <v>1420</v>
      </c>
      <c r="G94" s="53">
        <v>106947</v>
      </c>
      <c r="H94" s="53">
        <v>10004772</v>
      </c>
      <c r="R94" s="51" t="s">
        <v>1170</v>
      </c>
      <c r="Y94" s="60" t="s">
        <v>760</v>
      </c>
      <c r="AA94" s="63">
        <v>10002843</v>
      </c>
      <c r="AC94" s="56" t="s">
        <v>447</v>
      </c>
    </row>
    <row r="95" spans="6:29" x14ac:dyDescent="0.2">
      <c r="F95" s="51" t="s">
        <v>1419</v>
      </c>
      <c r="G95" s="53">
        <v>108362</v>
      </c>
      <c r="H95" s="53">
        <v>10004785</v>
      </c>
      <c r="R95" s="51" t="s">
        <v>1171</v>
      </c>
      <c r="Y95" s="60" t="s">
        <v>761</v>
      </c>
      <c r="AA95" s="63">
        <v>10002852</v>
      </c>
      <c r="AC95" s="56" t="s">
        <v>448</v>
      </c>
    </row>
    <row r="96" spans="6:29" x14ac:dyDescent="0.2">
      <c r="F96" s="51" t="s">
        <v>1418</v>
      </c>
      <c r="G96" s="53">
        <v>108401</v>
      </c>
      <c r="H96" s="53">
        <v>10065145</v>
      </c>
      <c r="R96" s="51" t="s">
        <v>1172</v>
      </c>
      <c r="Y96" s="60" t="s">
        <v>762</v>
      </c>
      <c r="AA96" s="63">
        <v>10002863</v>
      </c>
      <c r="AC96" s="56" t="s">
        <v>449</v>
      </c>
    </row>
    <row r="97" spans="6:29" x14ac:dyDescent="0.2">
      <c r="F97" s="51" t="s">
        <v>1417</v>
      </c>
      <c r="G97" s="53">
        <v>122686</v>
      </c>
      <c r="H97" s="53">
        <v>10038662</v>
      </c>
      <c r="R97" s="51" t="s">
        <v>1075</v>
      </c>
      <c r="Y97" s="60" t="s">
        <v>763</v>
      </c>
      <c r="AA97" s="63">
        <v>10002899</v>
      </c>
      <c r="AC97" s="56" t="s">
        <v>450</v>
      </c>
    </row>
    <row r="98" spans="6:29" x14ac:dyDescent="0.2">
      <c r="F98" s="51" t="s">
        <v>1416</v>
      </c>
      <c r="G98" s="53">
        <v>108405</v>
      </c>
      <c r="H98" s="53">
        <v>10005072</v>
      </c>
      <c r="R98" s="51" t="s">
        <v>1112</v>
      </c>
      <c r="Y98" s="60" t="s">
        <v>764</v>
      </c>
      <c r="AA98" s="63">
        <v>10002917</v>
      </c>
      <c r="AC98" s="56" t="s">
        <v>451</v>
      </c>
    </row>
    <row r="99" spans="6:29" x14ac:dyDescent="0.2">
      <c r="F99" s="51" t="s">
        <v>1415</v>
      </c>
      <c r="G99" s="53">
        <v>139008</v>
      </c>
      <c r="H99" s="53">
        <v>10063846</v>
      </c>
      <c r="R99" s="51" t="s">
        <v>1113</v>
      </c>
      <c r="Y99" s="60" t="s">
        <v>765</v>
      </c>
      <c r="AA99" s="63">
        <v>10002923</v>
      </c>
      <c r="AC99" s="56" t="s">
        <v>452</v>
      </c>
    </row>
    <row r="100" spans="6:29" x14ac:dyDescent="0.2">
      <c r="F100" s="51" t="s">
        <v>1414</v>
      </c>
      <c r="G100" s="53">
        <v>108625</v>
      </c>
      <c r="H100" s="53">
        <v>10005575</v>
      </c>
      <c r="R100" s="51" t="s">
        <v>1173</v>
      </c>
      <c r="Y100" s="60" t="s">
        <v>766</v>
      </c>
      <c r="AA100" s="63">
        <v>10002935</v>
      </c>
      <c r="AC100" s="56" t="s">
        <v>453</v>
      </c>
    </row>
    <row r="101" spans="6:29" x14ac:dyDescent="0.2">
      <c r="F101" s="51" t="s">
        <v>1413</v>
      </c>
      <c r="G101" s="53">
        <v>134341</v>
      </c>
      <c r="H101" s="53">
        <v>10057649</v>
      </c>
      <c r="R101" s="51" t="s">
        <v>1174</v>
      </c>
      <c r="Y101" s="60" t="s">
        <v>767</v>
      </c>
      <c r="AA101" s="63">
        <v>10002937</v>
      </c>
      <c r="AC101" s="56" t="s">
        <v>454</v>
      </c>
    </row>
    <row r="102" spans="6:29" x14ac:dyDescent="0.2">
      <c r="F102" s="51" t="s">
        <v>1412</v>
      </c>
      <c r="G102" s="53">
        <v>118639</v>
      </c>
      <c r="H102" s="53">
        <v>10017433</v>
      </c>
      <c r="R102" s="51" t="s">
        <v>1114</v>
      </c>
      <c r="Y102" s="60" t="s">
        <v>768</v>
      </c>
      <c r="AA102" s="63">
        <v>10003010</v>
      </c>
      <c r="AC102" s="56" t="s">
        <v>455</v>
      </c>
    </row>
    <row r="103" spans="6:29" x14ac:dyDescent="0.2">
      <c r="F103" s="51" t="s">
        <v>853</v>
      </c>
      <c r="G103" s="53">
        <v>108396</v>
      </c>
      <c r="H103" s="53">
        <v>10005687</v>
      </c>
      <c r="R103" s="51" t="s">
        <v>1077</v>
      </c>
      <c r="Y103" s="60" t="s">
        <v>769</v>
      </c>
      <c r="AA103" s="63">
        <v>10003011</v>
      </c>
      <c r="AC103" s="56" t="s">
        <v>456</v>
      </c>
    </row>
    <row r="104" spans="6:29" x14ac:dyDescent="0.2">
      <c r="F104" s="51" t="s">
        <v>1411</v>
      </c>
      <c r="G104" s="53">
        <v>107170</v>
      </c>
      <c r="H104" s="53">
        <v>10005810</v>
      </c>
      <c r="R104" s="51" t="s">
        <v>1115</v>
      </c>
      <c r="Y104" s="60" t="s">
        <v>770</v>
      </c>
      <c r="AA104" s="63">
        <v>10003022</v>
      </c>
      <c r="AC104" s="56" t="s">
        <v>41</v>
      </c>
    </row>
    <row r="105" spans="6:29" x14ac:dyDescent="0.2">
      <c r="F105" s="51" t="s">
        <v>1410</v>
      </c>
      <c r="G105" s="53">
        <v>120513</v>
      </c>
      <c r="H105" s="53">
        <v>10036413</v>
      </c>
      <c r="R105" s="51" t="s">
        <v>1175</v>
      </c>
      <c r="Y105" s="60" t="s">
        <v>771</v>
      </c>
      <c r="AA105" s="63">
        <v>10003023</v>
      </c>
      <c r="AC105" s="56" t="s">
        <v>457</v>
      </c>
    </row>
    <row r="106" spans="6:29" x14ac:dyDescent="0.2">
      <c r="F106" s="51" t="s">
        <v>1409</v>
      </c>
      <c r="G106" s="53">
        <v>107542</v>
      </c>
      <c r="H106" s="53">
        <v>10006378</v>
      </c>
      <c r="R106" s="51" t="s">
        <v>1176</v>
      </c>
      <c r="Y106" s="60" t="s">
        <v>772</v>
      </c>
      <c r="AA106" s="63">
        <v>10003029</v>
      </c>
      <c r="AC106" s="56" t="s">
        <v>458</v>
      </c>
    </row>
    <row r="107" spans="6:29" x14ac:dyDescent="0.2">
      <c r="F107" s="51" t="s">
        <v>1408</v>
      </c>
      <c r="G107" s="53">
        <v>107059</v>
      </c>
      <c r="H107" s="53">
        <v>10006398</v>
      </c>
      <c r="R107" s="51" t="s">
        <v>1177</v>
      </c>
      <c r="Y107" s="60" t="s">
        <v>773</v>
      </c>
      <c r="AA107" s="63">
        <v>10003035</v>
      </c>
      <c r="AC107" s="56" t="s">
        <v>459</v>
      </c>
    </row>
    <row r="108" spans="6:29" x14ac:dyDescent="0.2">
      <c r="F108" s="51" t="s">
        <v>1407</v>
      </c>
      <c r="G108" s="53">
        <v>107520</v>
      </c>
      <c r="H108" s="53">
        <v>10002923</v>
      </c>
      <c r="R108" s="51" t="s">
        <v>1169</v>
      </c>
      <c r="Y108" s="60" t="s">
        <v>774</v>
      </c>
      <c r="AA108" s="63">
        <v>10003088</v>
      </c>
      <c r="AC108" s="56" t="s">
        <v>460</v>
      </c>
    </row>
    <row r="109" spans="6:29" x14ac:dyDescent="0.2">
      <c r="F109" s="51" t="s">
        <v>1406</v>
      </c>
      <c r="G109" s="53">
        <v>108368</v>
      </c>
      <c r="H109" s="53">
        <v>10001550</v>
      </c>
      <c r="R109" s="51" t="s">
        <v>1168</v>
      </c>
      <c r="Y109" s="60" t="s">
        <v>775</v>
      </c>
      <c r="AA109" s="63">
        <v>10003094</v>
      </c>
      <c r="AC109" s="56" t="s">
        <v>461</v>
      </c>
    </row>
    <row r="110" spans="6:29" x14ac:dyDescent="0.2">
      <c r="F110" s="51" t="s">
        <v>1405</v>
      </c>
      <c r="G110" s="53">
        <v>130560</v>
      </c>
      <c r="H110" s="53">
        <v>10047247</v>
      </c>
      <c r="R110" s="51" t="s">
        <v>1052</v>
      </c>
      <c r="Y110" s="60" t="s">
        <v>776</v>
      </c>
      <c r="AA110" s="63">
        <v>10003128</v>
      </c>
      <c r="AC110" s="56" t="s">
        <v>462</v>
      </c>
    </row>
    <row r="111" spans="6:29" x14ac:dyDescent="0.2">
      <c r="F111" s="51" t="s">
        <v>1404</v>
      </c>
      <c r="G111" s="53">
        <v>134329</v>
      </c>
      <c r="H111" s="53">
        <v>10057638</v>
      </c>
      <c r="R111" s="51" t="s">
        <v>1167</v>
      </c>
      <c r="Y111" s="60" t="s">
        <v>777</v>
      </c>
      <c r="AA111" s="63">
        <v>10003146</v>
      </c>
      <c r="AC111" s="56" t="s">
        <v>463</v>
      </c>
    </row>
    <row r="112" spans="6:29" x14ac:dyDescent="0.2">
      <c r="F112" s="51" t="s">
        <v>1403</v>
      </c>
      <c r="G112" s="53">
        <v>108441</v>
      </c>
      <c r="H112" s="53">
        <v>10007063</v>
      </c>
      <c r="R112" s="51" t="s">
        <v>1053</v>
      </c>
      <c r="Y112" s="60" t="s">
        <v>778</v>
      </c>
      <c r="AA112" s="63">
        <v>10003188</v>
      </c>
      <c r="AC112" s="56" t="s">
        <v>464</v>
      </c>
    </row>
    <row r="113" spans="6:29" x14ac:dyDescent="0.2">
      <c r="F113" s="51" t="s">
        <v>1402</v>
      </c>
      <c r="G113" s="53">
        <v>106349</v>
      </c>
      <c r="H113" s="53">
        <v>10000712</v>
      </c>
      <c r="R113" s="51" t="s">
        <v>1078</v>
      </c>
      <c r="Y113" s="60" t="s">
        <v>779</v>
      </c>
      <c r="AA113" s="63">
        <v>10003189</v>
      </c>
      <c r="AC113" s="56" t="s">
        <v>465</v>
      </c>
    </row>
    <row r="114" spans="6:29" x14ac:dyDescent="0.2">
      <c r="F114" s="51" t="s">
        <v>1401</v>
      </c>
      <c r="G114" s="53">
        <v>113766</v>
      </c>
      <c r="H114" s="53">
        <v>10007190</v>
      </c>
      <c r="R114" s="51" t="s">
        <v>1079</v>
      </c>
      <c r="Y114" s="60" t="s">
        <v>780</v>
      </c>
      <c r="AA114" s="63">
        <v>10003193</v>
      </c>
      <c r="AC114" s="56" t="s">
        <v>466</v>
      </c>
    </row>
    <row r="115" spans="6:29" x14ac:dyDescent="0.2">
      <c r="F115" s="51" t="s">
        <v>1400</v>
      </c>
      <c r="G115" s="53">
        <v>105118</v>
      </c>
      <c r="H115" s="53">
        <v>10007315</v>
      </c>
      <c r="R115" s="51" t="s">
        <v>1166</v>
      </c>
      <c r="Y115" s="60" t="s">
        <v>781</v>
      </c>
      <c r="AA115" s="63">
        <v>10003200</v>
      </c>
      <c r="AC115" s="56" t="s">
        <v>467</v>
      </c>
    </row>
    <row r="116" spans="6:29" x14ac:dyDescent="0.2">
      <c r="F116" s="51" t="s">
        <v>1399</v>
      </c>
      <c r="G116" s="53">
        <v>123394</v>
      </c>
      <c r="H116" s="53">
        <v>10042313</v>
      </c>
      <c r="R116" s="51" t="s">
        <v>1081</v>
      </c>
      <c r="Y116" s="60" t="s">
        <v>782</v>
      </c>
      <c r="AA116" s="63">
        <v>10003406</v>
      </c>
      <c r="AC116" s="56" t="s">
        <v>468</v>
      </c>
    </row>
    <row r="117" spans="6:29" x14ac:dyDescent="0.2">
      <c r="F117" s="51" t="s">
        <v>910</v>
      </c>
      <c r="G117" s="53">
        <v>105242</v>
      </c>
      <c r="H117" s="53">
        <v>10007459</v>
      </c>
      <c r="R117" s="51" t="s">
        <v>1082</v>
      </c>
      <c r="Y117" s="60" t="s">
        <v>783</v>
      </c>
      <c r="AA117" s="63">
        <v>10003427</v>
      </c>
      <c r="AC117" s="56" t="s">
        <v>469</v>
      </c>
    </row>
    <row r="118" spans="6:29" ht="15.75" thickBot="1" x14ac:dyDescent="0.25">
      <c r="F118" s="52" t="s">
        <v>1398</v>
      </c>
      <c r="G118" s="54">
        <v>107575</v>
      </c>
      <c r="H118" s="54">
        <v>10007709</v>
      </c>
      <c r="R118" s="51" t="s">
        <v>1083</v>
      </c>
      <c r="Y118" s="60" t="s">
        <v>784</v>
      </c>
      <c r="AA118" s="63">
        <v>10003491</v>
      </c>
      <c r="AC118" s="56" t="s">
        <v>470</v>
      </c>
    </row>
    <row r="119" spans="6:29" x14ac:dyDescent="0.2">
      <c r="R119" s="51" t="s">
        <v>1084</v>
      </c>
      <c r="Y119" s="60" t="s">
        <v>785</v>
      </c>
      <c r="AA119" s="63">
        <v>10003500</v>
      </c>
      <c r="AC119" s="56" t="s">
        <v>471</v>
      </c>
    </row>
    <row r="120" spans="6:29" x14ac:dyDescent="0.2">
      <c r="R120" s="51" t="s">
        <v>1165</v>
      </c>
      <c r="Y120" s="60" t="s">
        <v>786</v>
      </c>
      <c r="AA120" s="63">
        <v>10003511</v>
      </c>
      <c r="AC120" s="56" t="s">
        <v>472</v>
      </c>
    </row>
    <row r="121" spans="6:29" x14ac:dyDescent="0.2">
      <c r="R121" s="51" t="s">
        <v>1164</v>
      </c>
      <c r="Y121" s="60" t="s">
        <v>787</v>
      </c>
      <c r="AA121" s="63">
        <v>10003558</v>
      </c>
      <c r="AC121" s="56" t="s">
        <v>473</v>
      </c>
    </row>
    <row r="122" spans="6:29" x14ac:dyDescent="0.2">
      <c r="R122" s="51" t="s">
        <v>1085</v>
      </c>
      <c r="Y122" s="60" t="s">
        <v>788</v>
      </c>
      <c r="AA122" s="63">
        <v>10003564</v>
      </c>
      <c r="AC122" s="56" t="s">
        <v>474</v>
      </c>
    </row>
    <row r="123" spans="6:29" x14ac:dyDescent="0.2">
      <c r="R123" s="51" t="s">
        <v>1116</v>
      </c>
      <c r="Y123" s="60" t="s">
        <v>789</v>
      </c>
      <c r="AA123" s="63">
        <v>10003624</v>
      </c>
      <c r="AC123" s="56" t="s">
        <v>475</v>
      </c>
    </row>
    <row r="124" spans="6:29" x14ac:dyDescent="0.2">
      <c r="R124" s="51" t="s">
        <v>1161</v>
      </c>
      <c r="Y124" s="60" t="s">
        <v>790</v>
      </c>
      <c r="AA124" s="63">
        <v>10003625</v>
      </c>
      <c r="AC124" s="56" t="s">
        <v>476</v>
      </c>
    </row>
    <row r="125" spans="6:29" x14ac:dyDescent="0.2">
      <c r="R125" s="51" t="s">
        <v>1080</v>
      </c>
      <c r="Y125" s="60" t="s">
        <v>791</v>
      </c>
      <c r="AA125" s="63">
        <v>10003674</v>
      </c>
      <c r="AC125" s="56" t="s">
        <v>477</v>
      </c>
    </row>
    <row r="126" spans="6:29" x14ac:dyDescent="0.2">
      <c r="R126" s="51" t="s">
        <v>1163</v>
      </c>
      <c r="Y126" s="60" t="s">
        <v>792</v>
      </c>
      <c r="AA126" s="63">
        <v>10003676</v>
      </c>
      <c r="AC126" s="56" t="s">
        <v>478</v>
      </c>
    </row>
    <row r="127" spans="6:29" x14ac:dyDescent="0.2">
      <c r="R127" s="51" t="s">
        <v>1162</v>
      </c>
      <c r="Y127" s="60" t="s">
        <v>793</v>
      </c>
      <c r="AA127" s="63">
        <v>10003708</v>
      </c>
      <c r="AC127" s="56" t="s">
        <v>479</v>
      </c>
    </row>
    <row r="128" spans="6:29" x14ac:dyDescent="0.2">
      <c r="R128" s="51" t="s">
        <v>1054</v>
      </c>
      <c r="Y128" s="60" t="s">
        <v>794</v>
      </c>
      <c r="AA128" s="63">
        <v>10003753</v>
      </c>
      <c r="AC128" s="56" t="s">
        <v>480</v>
      </c>
    </row>
    <row r="129" spans="18:29" x14ac:dyDescent="0.2">
      <c r="R129" s="51" t="s">
        <v>1086</v>
      </c>
      <c r="Y129" s="60" t="s">
        <v>795</v>
      </c>
      <c r="AA129" s="63">
        <v>10003755</v>
      </c>
      <c r="AC129" s="56" t="s">
        <v>481</v>
      </c>
    </row>
    <row r="130" spans="18:29" x14ac:dyDescent="0.2">
      <c r="R130" s="51" t="s">
        <v>1117</v>
      </c>
      <c r="Y130" s="60" t="s">
        <v>796</v>
      </c>
      <c r="AA130" s="63">
        <v>10003768</v>
      </c>
      <c r="AC130" s="56" t="s">
        <v>482</v>
      </c>
    </row>
    <row r="131" spans="18:29" x14ac:dyDescent="0.2">
      <c r="R131" s="51" t="s">
        <v>1087</v>
      </c>
      <c r="Y131" s="60" t="s">
        <v>797</v>
      </c>
      <c r="AA131" s="63">
        <v>10003855</v>
      </c>
      <c r="AC131" s="56" t="s">
        <v>483</v>
      </c>
    </row>
    <row r="132" spans="18:29" x14ac:dyDescent="0.2">
      <c r="R132" s="51" t="s">
        <v>1160</v>
      </c>
      <c r="Y132" s="60" t="s">
        <v>798</v>
      </c>
      <c r="AA132" s="63">
        <v>10003867</v>
      </c>
      <c r="AC132" s="56" t="s">
        <v>484</v>
      </c>
    </row>
    <row r="133" spans="18:29" x14ac:dyDescent="0.2">
      <c r="R133" s="51" t="s">
        <v>1159</v>
      </c>
      <c r="Y133" s="60" t="s">
        <v>799</v>
      </c>
      <c r="AA133" s="63">
        <v>10003894</v>
      </c>
      <c r="AC133" s="56" t="s">
        <v>485</v>
      </c>
    </row>
    <row r="134" spans="18:29" x14ac:dyDescent="0.2">
      <c r="R134" s="51" t="s">
        <v>1118</v>
      </c>
      <c r="Y134" s="60" t="s">
        <v>800</v>
      </c>
      <c r="AA134" s="63">
        <v>10003899</v>
      </c>
      <c r="AC134" s="56" t="s">
        <v>486</v>
      </c>
    </row>
    <row r="135" spans="18:29" x14ac:dyDescent="0.2">
      <c r="R135" s="51" t="s">
        <v>1088</v>
      </c>
      <c r="Y135" s="60" t="s">
        <v>801</v>
      </c>
      <c r="AA135" s="63">
        <v>10003928</v>
      </c>
      <c r="AC135" s="56" t="s">
        <v>487</v>
      </c>
    </row>
    <row r="136" spans="18:29" x14ac:dyDescent="0.2">
      <c r="R136" s="51" t="s">
        <v>1119</v>
      </c>
      <c r="Y136" s="60" t="s">
        <v>802</v>
      </c>
      <c r="AA136" s="63">
        <v>10003955</v>
      </c>
      <c r="AC136" s="56" t="s">
        <v>488</v>
      </c>
    </row>
    <row r="137" spans="18:29" x14ac:dyDescent="0.2">
      <c r="R137" s="51" t="s">
        <v>1055</v>
      </c>
      <c r="Y137" s="60" t="s">
        <v>803</v>
      </c>
      <c r="AA137" s="63">
        <v>10004088</v>
      </c>
      <c r="AC137" s="56" t="s">
        <v>489</v>
      </c>
    </row>
    <row r="138" spans="18:29" x14ac:dyDescent="0.2">
      <c r="R138" s="51" t="s">
        <v>1158</v>
      </c>
      <c r="Y138" s="60" t="s">
        <v>804</v>
      </c>
      <c r="AA138" s="63">
        <v>10004108</v>
      </c>
      <c r="AC138" s="56" t="s">
        <v>490</v>
      </c>
    </row>
    <row r="139" spans="18:29" x14ac:dyDescent="0.2">
      <c r="R139" s="51" t="s">
        <v>1089</v>
      </c>
      <c r="Y139" s="60" t="s">
        <v>805</v>
      </c>
      <c r="AA139" s="63">
        <v>10004112</v>
      </c>
      <c r="AC139" s="56" t="s">
        <v>491</v>
      </c>
    </row>
    <row r="140" spans="18:29" x14ac:dyDescent="0.2">
      <c r="R140" s="51" t="s">
        <v>1157</v>
      </c>
      <c r="Y140" s="60" t="s">
        <v>806</v>
      </c>
      <c r="AA140" s="63">
        <v>10004116</v>
      </c>
      <c r="AC140" s="56" t="s">
        <v>492</v>
      </c>
    </row>
    <row r="141" spans="18:29" x14ac:dyDescent="0.2">
      <c r="R141" s="51" t="s">
        <v>1156</v>
      </c>
      <c r="Y141" s="60" t="s">
        <v>807</v>
      </c>
      <c r="AA141" s="63">
        <v>10004125</v>
      </c>
      <c r="AC141" s="56" t="s">
        <v>493</v>
      </c>
    </row>
    <row r="142" spans="18:29" x14ac:dyDescent="0.2">
      <c r="R142" s="51" t="s">
        <v>1155</v>
      </c>
      <c r="Y142" s="60" t="s">
        <v>808</v>
      </c>
      <c r="AA142" s="63">
        <v>10004144</v>
      </c>
      <c r="AC142" s="56" t="s">
        <v>494</v>
      </c>
    </row>
    <row r="143" spans="18:29" x14ac:dyDescent="0.2">
      <c r="R143" s="51" t="s">
        <v>1056</v>
      </c>
      <c r="Y143" s="60" t="s">
        <v>809</v>
      </c>
      <c r="AA143" s="63">
        <v>10004204</v>
      </c>
      <c r="AC143" s="56" t="s">
        <v>495</v>
      </c>
    </row>
    <row r="144" spans="18:29" x14ac:dyDescent="0.2">
      <c r="R144" s="51" t="s">
        <v>1090</v>
      </c>
      <c r="Y144" s="60" t="s">
        <v>810</v>
      </c>
      <c r="AA144" s="63">
        <v>10004340</v>
      </c>
      <c r="AC144" s="56" t="s">
        <v>496</v>
      </c>
    </row>
    <row r="145" spans="18:29" x14ac:dyDescent="0.2">
      <c r="R145" s="51" t="s">
        <v>1091</v>
      </c>
      <c r="Y145" s="60" t="s">
        <v>811</v>
      </c>
      <c r="AA145" s="63">
        <v>10004344</v>
      </c>
      <c r="AC145" s="56" t="s">
        <v>497</v>
      </c>
    </row>
    <row r="146" spans="18:29" x14ac:dyDescent="0.2">
      <c r="R146" s="51" t="s">
        <v>1092</v>
      </c>
      <c r="Y146" s="60" t="s">
        <v>812</v>
      </c>
      <c r="AA146" s="63">
        <v>10004375</v>
      </c>
      <c r="AC146" s="56" t="s">
        <v>498</v>
      </c>
    </row>
    <row r="147" spans="18:29" x14ac:dyDescent="0.2">
      <c r="R147" s="51" t="s">
        <v>1057</v>
      </c>
      <c r="Y147" s="60" t="s">
        <v>813</v>
      </c>
      <c r="AA147" s="63">
        <v>10004432</v>
      </c>
      <c r="AC147" s="56" t="s">
        <v>499</v>
      </c>
    </row>
    <row r="148" spans="18:29" x14ac:dyDescent="0.2">
      <c r="R148" s="51" t="s">
        <v>1058</v>
      </c>
      <c r="Y148" s="60" t="s">
        <v>814</v>
      </c>
      <c r="AA148" s="63">
        <v>10004442</v>
      </c>
      <c r="AC148" s="56" t="s">
        <v>500</v>
      </c>
    </row>
    <row r="149" spans="18:29" x14ac:dyDescent="0.2">
      <c r="R149" s="51" t="s">
        <v>1154</v>
      </c>
      <c r="Y149" s="60" t="s">
        <v>815</v>
      </c>
      <c r="AA149" s="63">
        <v>10004478</v>
      </c>
      <c r="AC149" s="56" t="s">
        <v>501</v>
      </c>
    </row>
    <row r="150" spans="18:29" x14ac:dyDescent="0.2">
      <c r="R150" s="51" t="s">
        <v>1120</v>
      </c>
      <c r="Y150" s="60" t="s">
        <v>816</v>
      </c>
      <c r="AA150" s="63">
        <v>10004552</v>
      </c>
      <c r="AC150" s="56" t="s">
        <v>502</v>
      </c>
    </row>
    <row r="151" spans="18:29" x14ac:dyDescent="0.2">
      <c r="R151" s="51" t="s">
        <v>1153</v>
      </c>
      <c r="Y151" s="60" t="s">
        <v>817</v>
      </c>
      <c r="AA151" s="63">
        <v>10004576</v>
      </c>
      <c r="AC151" s="56" t="s">
        <v>503</v>
      </c>
    </row>
    <row r="152" spans="18:29" x14ac:dyDescent="0.2">
      <c r="R152" s="51" t="s">
        <v>1121</v>
      </c>
      <c r="Y152" s="60" t="s">
        <v>818</v>
      </c>
      <c r="AA152" s="63">
        <v>10004577</v>
      </c>
      <c r="AC152" s="56" t="s">
        <v>504</v>
      </c>
    </row>
    <row r="153" spans="18:29" x14ac:dyDescent="0.2">
      <c r="R153" s="51" t="s">
        <v>1059</v>
      </c>
      <c r="Y153" s="60" t="s">
        <v>819</v>
      </c>
      <c r="AA153" s="63">
        <v>10004579</v>
      </c>
      <c r="AC153" s="56" t="s">
        <v>147</v>
      </c>
    </row>
    <row r="154" spans="18:29" x14ac:dyDescent="0.2">
      <c r="R154" s="51" t="s">
        <v>1093</v>
      </c>
      <c r="Y154" s="60" t="s">
        <v>820</v>
      </c>
      <c r="AA154" s="63">
        <v>10004596</v>
      </c>
      <c r="AC154" s="56" t="s">
        <v>83</v>
      </c>
    </row>
    <row r="155" spans="18:29" x14ac:dyDescent="0.2">
      <c r="R155" s="51" t="s">
        <v>1152</v>
      </c>
      <c r="Y155" s="60" t="s">
        <v>821</v>
      </c>
      <c r="AA155" s="63">
        <v>10004599</v>
      </c>
      <c r="AC155" s="56" t="s">
        <v>505</v>
      </c>
    </row>
    <row r="156" spans="18:29" x14ac:dyDescent="0.2">
      <c r="R156" s="51" t="s">
        <v>1151</v>
      </c>
      <c r="Y156" s="60" t="s">
        <v>822</v>
      </c>
      <c r="AA156" s="63">
        <v>10004603</v>
      </c>
      <c r="AC156" s="56" t="s">
        <v>506</v>
      </c>
    </row>
    <row r="157" spans="18:29" x14ac:dyDescent="0.2">
      <c r="R157" s="51" t="s">
        <v>1094</v>
      </c>
      <c r="Y157" s="60" t="s">
        <v>823</v>
      </c>
      <c r="AA157" s="63">
        <v>10004607</v>
      </c>
      <c r="AC157" s="56" t="s">
        <v>507</v>
      </c>
    </row>
    <row r="158" spans="18:29" x14ac:dyDescent="0.2">
      <c r="R158" s="51" t="s">
        <v>1150</v>
      </c>
      <c r="Y158" s="60" t="s">
        <v>824</v>
      </c>
      <c r="AA158" s="63">
        <v>10004608</v>
      </c>
      <c r="AC158" s="56" t="s">
        <v>508</v>
      </c>
    </row>
    <row r="159" spans="18:29" x14ac:dyDescent="0.2">
      <c r="R159" s="51" t="s">
        <v>1095</v>
      </c>
      <c r="Y159" s="60" t="s">
        <v>825</v>
      </c>
      <c r="AA159" s="63">
        <v>10004676</v>
      </c>
      <c r="AC159" s="56" t="s">
        <v>509</v>
      </c>
    </row>
    <row r="160" spans="18:29" ht="15.75" thickBot="1" x14ac:dyDescent="0.25">
      <c r="R160" s="52" t="s">
        <v>1122</v>
      </c>
      <c r="Y160" s="60" t="s">
        <v>826</v>
      </c>
      <c r="AA160" s="63">
        <v>10004686</v>
      </c>
      <c r="AC160" s="56" t="s">
        <v>510</v>
      </c>
    </row>
    <row r="161" spans="25:29" x14ac:dyDescent="0.2">
      <c r="Y161" s="60" t="s">
        <v>827</v>
      </c>
      <c r="AA161" s="63">
        <v>10004690</v>
      </c>
      <c r="AC161" s="56" t="s">
        <v>511</v>
      </c>
    </row>
    <row r="162" spans="25:29" x14ac:dyDescent="0.2">
      <c r="Y162" s="60" t="s">
        <v>828</v>
      </c>
      <c r="AA162" s="63">
        <v>10004695</v>
      </c>
      <c r="AC162" s="56" t="s">
        <v>512</v>
      </c>
    </row>
    <row r="163" spans="25:29" x14ac:dyDescent="0.2">
      <c r="Y163" s="60" t="s">
        <v>829</v>
      </c>
      <c r="AA163" s="63">
        <v>10004718</v>
      </c>
      <c r="AC163" s="56" t="s">
        <v>513</v>
      </c>
    </row>
    <row r="164" spans="25:29" x14ac:dyDescent="0.2">
      <c r="Y164" s="60" t="s">
        <v>830</v>
      </c>
      <c r="AA164" s="63">
        <v>10004721</v>
      </c>
      <c r="AC164" s="56" t="s">
        <v>49</v>
      </c>
    </row>
    <row r="165" spans="25:29" x14ac:dyDescent="0.2">
      <c r="Y165" s="60" t="s">
        <v>831</v>
      </c>
      <c r="AA165" s="63">
        <v>10004736</v>
      </c>
      <c r="AC165" s="56" t="s">
        <v>514</v>
      </c>
    </row>
    <row r="166" spans="25:29" x14ac:dyDescent="0.2">
      <c r="Y166" s="60" t="s">
        <v>832</v>
      </c>
      <c r="AA166" s="63">
        <v>10004739</v>
      </c>
      <c r="AC166" s="56" t="s">
        <v>515</v>
      </c>
    </row>
    <row r="167" spans="25:29" x14ac:dyDescent="0.2">
      <c r="Y167" s="60" t="s">
        <v>833</v>
      </c>
      <c r="AA167" s="63">
        <v>10004760</v>
      </c>
      <c r="AC167" s="56" t="s">
        <v>516</v>
      </c>
    </row>
    <row r="168" spans="25:29" x14ac:dyDescent="0.2">
      <c r="Y168" s="60" t="s">
        <v>834</v>
      </c>
      <c r="AA168" s="63">
        <v>10004772</v>
      </c>
      <c r="AC168" s="56" t="s">
        <v>517</v>
      </c>
    </row>
    <row r="169" spans="25:29" x14ac:dyDescent="0.2">
      <c r="Y169" s="60" t="s">
        <v>835</v>
      </c>
      <c r="AA169" s="63">
        <v>10004785</v>
      </c>
      <c r="AC169" s="56" t="s">
        <v>518</v>
      </c>
    </row>
    <row r="170" spans="25:29" x14ac:dyDescent="0.2">
      <c r="Y170" s="60" t="s">
        <v>836</v>
      </c>
      <c r="AA170" s="63">
        <v>10004835</v>
      </c>
      <c r="AC170" s="56" t="s">
        <v>519</v>
      </c>
    </row>
    <row r="171" spans="25:29" x14ac:dyDescent="0.2">
      <c r="Y171" s="60" t="s">
        <v>837</v>
      </c>
      <c r="AA171" s="63">
        <v>10004927</v>
      </c>
      <c r="AC171" s="56" t="s">
        <v>91</v>
      </c>
    </row>
    <row r="172" spans="25:29" x14ac:dyDescent="0.2">
      <c r="Y172" s="60" t="s">
        <v>838</v>
      </c>
      <c r="AA172" s="63">
        <v>10005032</v>
      </c>
      <c r="AC172" s="56" t="s">
        <v>520</v>
      </c>
    </row>
    <row r="173" spans="25:29" x14ac:dyDescent="0.2">
      <c r="Y173" s="60" t="s">
        <v>839</v>
      </c>
      <c r="AA173" s="63">
        <v>10005072</v>
      </c>
      <c r="AC173" s="56" t="s">
        <v>521</v>
      </c>
    </row>
    <row r="174" spans="25:29" x14ac:dyDescent="0.2">
      <c r="Y174" s="60" t="s">
        <v>840</v>
      </c>
      <c r="AA174" s="63">
        <v>10005077</v>
      </c>
      <c r="AC174" s="56" t="s">
        <v>522</v>
      </c>
    </row>
    <row r="175" spans="25:29" x14ac:dyDescent="0.2">
      <c r="Y175" s="60" t="s">
        <v>841</v>
      </c>
      <c r="AA175" s="63">
        <v>10005124</v>
      </c>
      <c r="AC175" s="56" t="s">
        <v>523</v>
      </c>
    </row>
    <row r="176" spans="25:29" x14ac:dyDescent="0.2">
      <c r="Y176" s="60" t="s">
        <v>842</v>
      </c>
      <c r="AA176" s="63">
        <v>10005128</v>
      </c>
      <c r="AC176" s="56" t="s">
        <v>524</v>
      </c>
    </row>
    <row r="177" spans="25:29" x14ac:dyDescent="0.2">
      <c r="Y177" s="60" t="s">
        <v>843</v>
      </c>
      <c r="AA177" s="63">
        <v>10005158</v>
      </c>
      <c r="AC177" s="56" t="s">
        <v>525</v>
      </c>
    </row>
    <row r="178" spans="25:29" x14ac:dyDescent="0.2">
      <c r="Y178" s="60" t="s">
        <v>844</v>
      </c>
      <c r="AA178" s="63">
        <v>10005200</v>
      </c>
      <c r="AC178" s="56" t="s">
        <v>526</v>
      </c>
    </row>
    <row r="179" spans="25:29" x14ac:dyDescent="0.2">
      <c r="Y179" s="60" t="s">
        <v>845</v>
      </c>
      <c r="AA179" s="63">
        <v>10005325</v>
      </c>
      <c r="AC179" s="56" t="s">
        <v>527</v>
      </c>
    </row>
    <row r="180" spans="25:29" x14ac:dyDescent="0.2">
      <c r="Y180" s="60" t="s">
        <v>846</v>
      </c>
      <c r="AA180" s="63">
        <v>10005404</v>
      </c>
      <c r="AC180" s="56" t="s">
        <v>528</v>
      </c>
    </row>
    <row r="181" spans="25:29" x14ac:dyDescent="0.2">
      <c r="Y181" s="60" t="s">
        <v>847</v>
      </c>
      <c r="AA181" s="63">
        <v>10005465</v>
      </c>
      <c r="AC181" s="56" t="s">
        <v>529</v>
      </c>
    </row>
    <row r="182" spans="25:29" x14ac:dyDescent="0.2">
      <c r="Y182" s="60" t="s">
        <v>848</v>
      </c>
      <c r="AA182" s="63">
        <v>10005469</v>
      </c>
      <c r="AC182" s="56" t="s">
        <v>530</v>
      </c>
    </row>
    <row r="183" spans="25:29" x14ac:dyDescent="0.2">
      <c r="Y183" s="60" t="s">
        <v>849</v>
      </c>
      <c r="AA183" s="63">
        <v>10005534</v>
      </c>
      <c r="AC183" s="56" t="s">
        <v>531</v>
      </c>
    </row>
    <row r="184" spans="25:29" x14ac:dyDescent="0.2">
      <c r="Y184" s="60" t="s">
        <v>850</v>
      </c>
      <c r="AA184" s="63">
        <v>10005575</v>
      </c>
      <c r="AC184" s="56" t="s">
        <v>532</v>
      </c>
    </row>
    <row r="185" spans="25:29" x14ac:dyDescent="0.2">
      <c r="Y185" s="60" t="s">
        <v>851</v>
      </c>
      <c r="AA185" s="63">
        <v>10005583</v>
      </c>
      <c r="AC185" s="56" t="s">
        <v>533</v>
      </c>
    </row>
    <row r="186" spans="25:29" x14ac:dyDescent="0.2">
      <c r="Y186" s="60" t="s">
        <v>852</v>
      </c>
      <c r="AA186" s="63">
        <v>10005669</v>
      </c>
      <c r="AC186" s="56" t="s">
        <v>534</v>
      </c>
    </row>
    <row r="187" spans="25:29" x14ac:dyDescent="0.2">
      <c r="Y187" s="60" t="s">
        <v>853</v>
      </c>
      <c r="AA187" s="63">
        <v>10005687</v>
      </c>
      <c r="AC187" s="56" t="s">
        <v>535</v>
      </c>
    </row>
    <row r="188" spans="25:29" x14ac:dyDescent="0.2">
      <c r="Y188" s="60" t="s">
        <v>854</v>
      </c>
      <c r="AA188" s="63">
        <v>10005736</v>
      </c>
      <c r="AC188" s="56" t="s">
        <v>536</v>
      </c>
    </row>
    <row r="189" spans="25:29" x14ac:dyDescent="0.2">
      <c r="Y189" s="60" t="s">
        <v>855</v>
      </c>
      <c r="AA189" s="63">
        <v>10005741</v>
      </c>
      <c r="AC189" s="56" t="s">
        <v>537</v>
      </c>
    </row>
    <row r="190" spans="25:29" x14ac:dyDescent="0.2">
      <c r="Y190" s="60" t="s">
        <v>856</v>
      </c>
      <c r="AA190" s="63">
        <v>10005788</v>
      </c>
      <c r="AC190" s="56" t="s">
        <v>538</v>
      </c>
    </row>
    <row r="191" spans="25:29" x14ac:dyDescent="0.2">
      <c r="Y191" s="60" t="s">
        <v>857</v>
      </c>
      <c r="AA191" s="63">
        <v>10005810</v>
      </c>
      <c r="AC191" s="56" t="s">
        <v>539</v>
      </c>
    </row>
    <row r="192" spans="25:29" x14ac:dyDescent="0.2">
      <c r="Y192" s="60" t="s">
        <v>858</v>
      </c>
      <c r="AA192" s="63">
        <v>10005822</v>
      </c>
      <c r="AC192" s="56" t="s">
        <v>540</v>
      </c>
    </row>
    <row r="193" spans="25:29" x14ac:dyDescent="0.2">
      <c r="Y193" s="60" t="s">
        <v>859</v>
      </c>
      <c r="AA193" s="63">
        <v>10005859</v>
      </c>
      <c r="AC193" s="56" t="s">
        <v>541</v>
      </c>
    </row>
    <row r="194" spans="25:29" x14ac:dyDescent="0.2">
      <c r="Y194" s="60" t="s">
        <v>860</v>
      </c>
      <c r="AA194" s="63">
        <v>10005881</v>
      </c>
      <c r="AC194" s="56" t="s">
        <v>542</v>
      </c>
    </row>
    <row r="195" spans="25:29" x14ac:dyDescent="0.2">
      <c r="Y195" s="60" t="s">
        <v>861</v>
      </c>
      <c r="AA195" s="63">
        <v>10005946</v>
      </c>
      <c r="AC195" s="56" t="s">
        <v>543</v>
      </c>
    </row>
    <row r="196" spans="25:29" x14ac:dyDescent="0.2">
      <c r="Y196" s="60" t="s">
        <v>862</v>
      </c>
      <c r="AA196" s="63">
        <v>10005967</v>
      </c>
      <c r="AC196" s="56" t="s">
        <v>544</v>
      </c>
    </row>
    <row r="197" spans="25:29" x14ac:dyDescent="0.2">
      <c r="Y197" s="60" t="s">
        <v>863</v>
      </c>
      <c r="AA197" s="63">
        <v>10005972</v>
      </c>
      <c r="AC197" s="56" t="s">
        <v>545</v>
      </c>
    </row>
    <row r="198" spans="25:29" x14ac:dyDescent="0.2">
      <c r="Y198" s="60" t="s">
        <v>864</v>
      </c>
      <c r="AA198" s="63">
        <v>10005977</v>
      </c>
      <c r="AC198" s="56" t="s">
        <v>546</v>
      </c>
    </row>
    <row r="199" spans="25:29" x14ac:dyDescent="0.2">
      <c r="Y199" s="60" t="s">
        <v>865</v>
      </c>
      <c r="AA199" s="63">
        <v>10005979</v>
      </c>
      <c r="AC199" s="56" t="s">
        <v>547</v>
      </c>
    </row>
    <row r="200" spans="25:29" x14ac:dyDescent="0.2">
      <c r="Y200" s="60" t="s">
        <v>866</v>
      </c>
      <c r="AA200" s="63">
        <v>10005981</v>
      </c>
      <c r="AC200" s="56" t="s">
        <v>548</v>
      </c>
    </row>
    <row r="201" spans="25:29" x14ac:dyDescent="0.2">
      <c r="Y201" s="60" t="s">
        <v>867</v>
      </c>
      <c r="AA201" s="63">
        <v>10005998</v>
      </c>
      <c r="AC201" s="56" t="s">
        <v>549</v>
      </c>
    </row>
    <row r="202" spans="25:29" x14ac:dyDescent="0.2">
      <c r="Y202" s="60" t="s">
        <v>868</v>
      </c>
      <c r="AA202" s="63">
        <v>10005999</v>
      </c>
      <c r="AC202" s="56" t="s">
        <v>550</v>
      </c>
    </row>
    <row r="203" spans="25:29" x14ac:dyDescent="0.2">
      <c r="Y203" s="60" t="s">
        <v>869</v>
      </c>
      <c r="AA203" s="63">
        <v>10006020</v>
      </c>
      <c r="AC203" s="56" t="s">
        <v>551</v>
      </c>
    </row>
    <row r="204" spans="25:29" x14ac:dyDescent="0.2">
      <c r="Y204" s="60" t="s">
        <v>870</v>
      </c>
      <c r="AA204" s="63">
        <v>10006038</v>
      </c>
      <c r="AC204" s="56" t="s">
        <v>552</v>
      </c>
    </row>
    <row r="205" spans="25:29" x14ac:dyDescent="0.2">
      <c r="Y205" s="60" t="s">
        <v>871</v>
      </c>
      <c r="AA205" s="63">
        <v>10006050</v>
      </c>
      <c r="AC205" s="56" t="s">
        <v>553</v>
      </c>
    </row>
    <row r="206" spans="25:29" x14ac:dyDescent="0.2">
      <c r="Y206" s="60" t="s">
        <v>872</v>
      </c>
      <c r="AA206" s="63">
        <v>10006130</v>
      </c>
      <c r="AC206" s="56" t="s">
        <v>554</v>
      </c>
    </row>
    <row r="207" spans="25:29" x14ac:dyDescent="0.2">
      <c r="Y207" s="60" t="s">
        <v>873</v>
      </c>
      <c r="AA207" s="63">
        <v>10006135</v>
      </c>
      <c r="AC207" s="56" t="s">
        <v>110</v>
      </c>
    </row>
    <row r="208" spans="25:29" x14ac:dyDescent="0.2">
      <c r="Y208" s="60" t="s">
        <v>874</v>
      </c>
      <c r="AA208" s="63">
        <v>10006148</v>
      </c>
      <c r="AC208" s="56" t="s">
        <v>58</v>
      </c>
    </row>
    <row r="209" spans="25:29" x14ac:dyDescent="0.2">
      <c r="Y209" s="60" t="s">
        <v>875</v>
      </c>
      <c r="AA209" s="63">
        <v>10006174</v>
      </c>
      <c r="AC209" s="56" t="s">
        <v>60</v>
      </c>
    </row>
    <row r="210" spans="25:29" x14ac:dyDescent="0.2">
      <c r="Y210" s="60" t="s">
        <v>876</v>
      </c>
      <c r="AA210" s="63">
        <v>10006195</v>
      </c>
      <c r="AC210" s="56" t="s">
        <v>555</v>
      </c>
    </row>
    <row r="211" spans="25:29" x14ac:dyDescent="0.2">
      <c r="Y211" s="60" t="s">
        <v>877</v>
      </c>
      <c r="AA211" s="63">
        <v>10006226</v>
      </c>
      <c r="AC211" s="56" t="s">
        <v>556</v>
      </c>
    </row>
    <row r="212" spans="25:29" x14ac:dyDescent="0.2">
      <c r="Y212" s="60" t="s">
        <v>1196</v>
      </c>
      <c r="AA212" s="63">
        <v>10006243</v>
      </c>
      <c r="AC212" s="56" t="s">
        <v>557</v>
      </c>
    </row>
    <row r="213" spans="25:29" x14ac:dyDescent="0.2">
      <c r="Y213" s="60" t="s">
        <v>878</v>
      </c>
      <c r="AA213" s="63">
        <v>10006303</v>
      </c>
      <c r="AC213" s="56" t="s">
        <v>54</v>
      </c>
    </row>
    <row r="214" spans="25:29" x14ac:dyDescent="0.2">
      <c r="Y214" s="60" t="s">
        <v>879</v>
      </c>
      <c r="AA214" s="63">
        <v>10006322</v>
      </c>
      <c r="AC214" s="56" t="s">
        <v>43</v>
      </c>
    </row>
    <row r="215" spans="25:29" x14ac:dyDescent="0.2">
      <c r="Y215" s="60" t="s">
        <v>880</v>
      </c>
      <c r="AA215" s="63">
        <v>10006341</v>
      </c>
      <c r="AC215" s="56" t="s">
        <v>558</v>
      </c>
    </row>
    <row r="216" spans="25:29" x14ac:dyDescent="0.2">
      <c r="Y216" s="60" t="s">
        <v>881</v>
      </c>
      <c r="AA216" s="63">
        <v>10006349</v>
      </c>
      <c r="AC216" s="56" t="s">
        <v>559</v>
      </c>
    </row>
    <row r="217" spans="25:29" x14ac:dyDescent="0.2">
      <c r="Y217" s="60" t="s">
        <v>882</v>
      </c>
      <c r="AA217" s="63">
        <v>10006378</v>
      </c>
      <c r="AC217" s="56" t="s">
        <v>560</v>
      </c>
    </row>
    <row r="218" spans="25:29" x14ac:dyDescent="0.2">
      <c r="Y218" s="60" t="s">
        <v>883</v>
      </c>
      <c r="AA218" s="63">
        <v>10006398</v>
      </c>
      <c r="AC218" s="56" t="s">
        <v>561</v>
      </c>
    </row>
    <row r="219" spans="25:29" x14ac:dyDescent="0.2">
      <c r="Y219" s="60" t="s">
        <v>884</v>
      </c>
      <c r="AA219" s="63">
        <v>10006442</v>
      </c>
      <c r="AC219" s="56" t="s">
        <v>562</v>
      </c>
    </row>
    <row r="220" spans="25:29" x14ac:dyDescent="0.2">
      <c r="Y220" s="60" t="s">
        <v>885</v>
      </c>
      <c r="AA220" s="63">
        <v>10006463</v>
      </c>
      <c r="AC220" s="56" t="s">
        <v>563</v>
      </c>
    </row>
    <row r="221" spans="25:29" x14ac:dyDescent="0.2">
      <c r="Y221" s="60" t="s">
        <v>886</v>
      </c>
      <c r="AA221" s="63">
        <v>10006494</v>
      </c>
      <c r="AC221" s="56" t="s">
        <v>564</v>
      </c>
    </row>
    <row r="222" spans="25:29" x14ac:dyDescent="0.2">
      <c r="Y222" s="60" t="s">
        <v>887</v>
      </c>
      <c r="AA222" s="63">
        <v>10006549</v>
      </c>
      <c r="AC222" s="56" t="s">
        <v>565</v>
      </c>
    </row>
    <row r="223" spans="25:29" x14ac:dyDescent="0.2">
      <c r="Y223" s="60" t="s">
        <v>888</v>
      </c>
      <c r="AA223" s="63">
        <v>10006570</v>
      </c>
      <c r="AC223" s="56" t="s">
        <v>566</v>
      </c>
    </row>
    <row r="224" spans="25:29" x14ac:dyDescent="0.2">
      <c r="Y224" s="60" t="s">
        <v>889</v>
      </c>
      <c r="AA224" s="63">
        <v>10006770</v>
      </c>
      <c r="AC224" s="56" t="s">
        <v>567</v>
      </c>
    </row>
    <row r="225" spans="25:29" x14ac:dyDescent="0.2">
      <c r="Y225" s="60" t="s">
        <v>890</v>
      </c>
      <c r="AA225" s="63">
        <v>10006813</v>
      </c>
      <c r="AC225" s="56" t="s">
        <v>568</v>
      </c>
    </row>
    <row r="226" spans="25:29" x14ac:dyDescent="0.2">
      <c r="Y226" s="60" t="s">
        <v>891</v>
      </c>
      <c r="AA226" s="63">
        <v>10006958</v>
      </c>
      <c r="AC226" s="56" t="s">
        <v>569</v>
      </c>
    </row>
    <row r="227" spans="25:29" x14ac:dyDescent="0.2">
      <c r="Y227" s="60" t="s">
        <v>892</v>
      </c>
      <c r="AA227" s="63">
        <v>10006963</v>
      </c>
      <c r="AC227" s="56" t="s">
        <v>570</v>
      </c>
    </row>
    <row r="228" spans="25:29" x14ac:dyDescent="0.2">
      <c r="Y228" s="60" t="s">
        <v>893</v>
      </c>
      <c r="AA228" s="63">
        <v>10007011</v>
      </c>
      <c r="AC228" s="56" t="s">
        <v>571</v>
      </c>
    </row>
    <row r="229" spans="25:29" x14ac:dyDescent="0.2">
      <c r="Y229" s="60" t="s">
        <v>894</v>
      </c>
      <c r="AA229" s="63">
        <v>10007035</v>
      </c>
      <c r="AC229" s="56" t="s">
        <v>572</v>
      </c>
    </row>
    <row r="230" spans="25:29" x14ac:dyDescent="0.2">
      <c r="Y230" s="60" t="s">
        <v>895</v>
      </c>
      <c r="AA230" s="63">
        <v>10007063</v>
      </c>
      <c r="AC230" s="56" t="s">
        <v>573</v>
      </c>
    </row>
    <row r="231" spans="25:29" x14ac:dyDescent="0.2">
      <c r="Y231" s="60" t="s">
        <v>896</v>
      </c>
      <c r="AA231" s="63">
        <v>10007193</v>
      </c>
      <c r="AC231" s="56" t="s">
        <v>574</v>
      </c>
    </row>
    <row r="232" spans="25:29" x14ac:dyDescent="0.2">
      <c r="Y232" s="60" t="s">
        <v>897</v>
      </c>
      <c r="AA232" s="63">
        <v>10007212</v>
      </c>
      <c r="AC232" s="56" t="s">
        <v>575</v>
      </c>
    </row>
    <row r="233" spans="25:29" x14ac:dyDescent="0.2">
      <c r="Y233" s="60" t="s">
        <v>898</v>
      </c>
      <c r="AA233" s="63">
        <v>10007289</v>
      </c>
      <c r="AC233" s="56" t="s">
        <v>576</v>
      </c>
    </row>
    <row r="234" spans="25:29" x14ac:dyDescent="0.2">
      <c r="Y234" s="60" t="s">
        <v>899</v>
      </c>
      <c r="AA234" s="63">
        <v>10007299</v>
      </c>
      <c r="AC234" s="56" t="s">
        <v>577</v>
      </c>
    </row>
    <row r="235" spans="25:29" x14ac:dyDescent="0.2">
      <c r="Y235" s="60" t="s">
        <v>900</v>
      </c>
      <c r="AA235" s="63">
        <v>10007315</v>
      </c>
      <c r="AC235" s="56" t="s">
        <v>578</v>
      </c>
    </row>
    <row r="236" spans="25:29" x14ac:dyDescent="0.2">
      <c r="Y236" s="60" t="s">
        <v>901</v>
      </c>
      <c r="AA236" s="63">
        <v>10007321</v>
      </c>
      <c r="AC236" s="56" t="s">
        <v>579</v>
      </c>
    </row>
    <row r="237" spans="25:29" x14ac:dyDescent="0.2">
      <c r="Y237" s="60" t="s">
        <v>902</v>
      </c>
      <c r="AA237" s="63">
        <v>10007339</v>
      </c>
      <c r="AC237" s="56" t="s">
        <v>580</v>
      </c>
    </row>
    <row r="238" spans="25:29" x14ac:dyDescent="0.2">
      <c r="Y238" s="60" t="s">
        <v>903</v>
      </c>
      <c r="AA238" s="63">
        <v>10007364</v>
      </c>
      <c r="AC238" s="56" t="s">
        <v>581</v>
      </c>
    </row>
    <row r="239" spans="25:29" x14ac:dyDescent="0.2">
      <c r="Y239" s="60" t="s">
        <v>904</v>
      </c>
      <c r="AA239" s="63">
        <v>10007417</v>
      </c>
      <c r="AC239" s="56" t="s">
        <v>582</v>
      </c>
    </row>
    <row r="240" spans="25:29" x14ac:dyDescent="0.2">
      <c r="Y240" s="60" t="s">
        <v>905</v>
      </c>
      <c r="AA240" s="63">
        <v>10007419</v>
      </c>
      <c r="AC240" s="56" t="s">
        <v>583</v>
      </c>
    </row>
    <row r="241" spans="25:29" x14ac:dyDescent="0.2">
      <c r="Y241" s="60" t="s">
        <v>906</v>
      </c>
      <c r="AA241" s="63">
        <v>10007427</v>
      </c>
      <c r="AC241" s="56" t="s">
        <v>584</v>
      </c>
    </row>
    <row r="242" spans="25:29" x14ac:dyDescent="0.2">
      <c r="Y242" s="60" t="s">
        <v>907</v>
      </c>
      <c r="AA242" s="63">
        <v>10007431</v>
      </c>
      <c r="AC242" s="56" t="s">
        <v>53</v>
      </c>
    </row>
    <row r="243" spans="25:29" x14ac:dyDescent="0.2">
      <c r="Y243" s="60" t="s">
        <v>908</v>
      </c>
      <c r="AA243" s="63">
        <v>10007434</v>
      </c>
      <c r="AC243" s="56" t="s">
        <v>585</v>
      </c>
    </row>
    <row r="244" spans="25:29" x14ac:dyDescent="0.2">
      <c r="Y244" s="60" t="s">
        <v>909</v>
      </c>
      <c r="AA244" s="63">
        <v>10007455</v>
      </c>
      <c r="AC244" s="56" t="s">
        <v>586</v>
      </c>
    </row>
    <row r="245" spans="25:29" x14ac:dyDescent="0.2">
      <c r="Y245" s="60" t="s">
        <v>910</v>
      </c>
      <c r="AA245" s="63">
        <v>10007459</v>
      </c>
      <c r="AC245" s="56" t="s">
        <v>587</v>
      </c>
    </row>
    <row r="246" spans="25:29" x14ac:dyDescent="0.2">
      <c r="Y246" s="60" t="s">
        <v>911</v>
      </c>
      <c r="AA246" s="63">
        <v>10007469</v>
      </c>
      <c r="AC246" s="56" t="s">
        <v>588</v>
      </c>
    </row>
    <row r="247" spans="25:29" x14ac:dyDescent="0.2">
      <c r="Y247" s="60" t="s">
        <v>912</v>
      </c>
      <c r="AA247" s="63">
        <v>10007500</v>
      </c>
      <c r="AC247" s="56" t="s">
        <v>589</v>
      </c>
    </row>
    <row r="248" spans="25:29" x14ac:dyDescent="0.2">
      <c r="Y248" s="60" t="s">
        <v>913</v>
      </c>
      <c r="AA248" s="63">
        <v>10007503</v>
      </c>
      <c r="AC248" s="56" t="s">
        <v>590</v>
      </c>
    </row>
    <row r="249" spans="25:29" x14ac:dyDescent="0.2">
      <c r="Y249" s="60" t="s">
        <v>914</v>
      </c>
      <c r="AA249" s="63">
        <v>10007527</v>
      </c>
      <c r="AC249" s="56" t="s">
        <v>591</v>
      </c>
    </row>
    <row r="250" spans="25:29" x14ac:dyDescent="0.2">
      <c r="Y250" s="60" t="s">
        <v>915</v>
      </c>
      <c r="AA250" s="63">
        <v>10007546</v>
      </c>
      <c r="AC250" s="56" t="s">
        <v>592</v>
      </c>
    </row>
    <row r="251" spans="25:29" x14ac:dyDescent="0.2">
      <c r="Y251" s="60" t="s">
        <v>916</v>
      </c>
      <c r="AA251" s="63">
        <v>10007553</v>
      </c>
      <c r="AC251" s="56" t="s">
        <v>593</v>
      </c>
    </row>
    <row r="252" spans="25:29" x14ac:dyDescent="0.2">
      <c r="Y252" s="60" t="s">
        <v>917</v>
      </c>
      <c r="AA252" s="63">
        <v>10007578</v>
      </c>
      <c r="AC252" s="56" t="s">
        <v>594</v>
      </c>
    </row>
    <row r="253" spans="25:29" x14ac:dyDescent="0.2">
      <c r="Y253" s="60" t="s">
        <v>918</v>
      </c>
      <c r="AA253" s="63">
        <v>10007609</v>
      </c>
      <c r="AC253" s="56" t="s">
        <v>595</v>
      </c>
    </row>
    <row r="254" spans="25:29" x14ac:dyDescent="0.2">
      <c r="Y254" s="60" t="s">
        <v>919</v>
      </c>
      <c r="AA254" s="63">
        <v>10007636</v>
      </c>
      <c r="AC254" s="56" t="s">
        <v>596</v>
      </c>
    </row>
    <row r="255" spans="25:29" x14ac:dyDescent="0.2">
      <c r="Y255" s="60" t="s">
        <v>920</v>
      </c>
      <c r="AA255" s="63">
        <v>10007643</v>
      </c>
      <c r="AC255" s="56" t="s">
        <v>597</v>
      </c>
    </row>
    <row r="256" spans="25:29" x14ac:dyDescent="0.2">
      <c r="Y256" s="60" t="s">
        <v>1197</v>
      </c>
      <c r="AA256" s="63">
        <v>10007671</v>
      </c>
      <c r="AC256" s="56" t="s">
        <v>598</v>
      </c>
    </row>
    <row r="257" spans="25:29" x14ac:dyDescent="0.2">
      <c r="Y257" s="60" t="s">
        <v>921</v>
      </c>
      <c r="AA257" s="63">
        <v>10007673</v>
      </c>
      <c r="AC257" s="56" t="s">
        <v>599</v>
      </c>
    </row>
    <row r="258" spans="25:29" x14ac:dyDescent="0.2">
      <c r="Y258" s="60" t="s">
        <v>922</v>
      </c>
      <c r="AA258" s="63">
        <v>10007682</v>
      </c>
      <c r="AC258" s="56" t="s">
        <v>600</v>
      </c>
    </row>
    <row r="259" spans="25:29" x14ac:dyDescent="0.2">
      <c r="Y259" s="60" t="s">
        <v>923</v>
      </c>
      <c r="AA259" s="63">
        <v>10007696</v>
      </c>
      <c r="AC259" s="56" t="s">
        <v>601</v>
      </c>
    </row>
    <row r="260" spans="25:29" x14ac:dyDescent="0.2">
      <c r="Y260" s="60" t="s">
        <v>1198</v>
      </c>
      <c r="AA260" s="63">
        <v>10007700</v>
      </c>
      <c r="AC260" s="56" t="s">
        <v>258</v>
      </c>
    </row>
    <row r="261" spans="25:29" x14ac:dyDescent="0.2">
      <c r="Y261" s="60" t="s">
        <v>924</v>
      </c>
      <c r="AA261" s="63">
        <v>10007709</v>
      </c>
      <c r="AC261" s="56" t="s">
        <v>33</v>
      </c>
    </row>
    <row r="262" spans="25:29" x14ac:dyDescent="0.2">
      <c r="Y262" s="60" t="s">
        <v>925</v>
      </c>
      <c r="AA262" s="63">
        <v>10007817</v>
      </c>
      <c r="AC262" s="56" t="s">
        <v>602</v>
      </c>
    </row>
    <row r="263" spans="25:29" x14ac:dyDescent="0.2">
      <c r="Y263" s="60" t="s">
        <v>1199</v>
      </c>
      <c r="AA263" s="63">
        <v>10007820</v>
      </c>
      <c r="AC263" s="56" t="s">
        <v>603</v>
      </c>
    </row>
    <row r="264" spans="25:29" x14ac:dyDescent="0.2">
      <c r="Y264" s="60" t="s">
        <v>1200</v>
      </c>
      <c r="AA264" s="63">
        <v>10007834</v>
      </c>
      <c r="AC264" s="56" t="s">
        <v>604</v>
      </c>
    </row>
    <row r="265" spans="25:29" x14ac:dyDescent="0.2">
      <c r="Y265" s="60" t="s">
        <v>926</v>
      </c>
      <c r="AA265" s="63">
        <v>10007859</v>
      </c>
      <c r="AC265" s="56" t="s">
        <v>605</v>
      </c>
    </row>
    <row r="266" spans="25:29" x14ac:dyDescent="0.2">
      <c r="Y266" s="60" t="s">
        <v>927</v>
      </c>
      <c r="AA266" s="63">
        <v>10007875</v>
      </c>
      <c r="AC266" s="56" t="s">
        <v>606</v>
      </c>
    </row>
    <row r="267" spans="25:29" x14ac:dyDescent="0.2">
      <c r="Y267" s="60" t="s">
        <v>928</v>
      </c>
      <c r="AA267" s="63">
        <v>10007916</v>
      </c>
      <c r="AC267" s="56" t="s">
        <v>607</v>
      </c>
    </row>
    <row r="268" spans="25:29" x14ac:dyDescent="0.2">
      <c r="Y268" s="60" t="s">
        <v>929</v>
      </c>
      <c r="AA268" s="63">
        <v>10007924</v>
      </c>
      <c r="AC268" s="56" t="s">
        <v>608</v>
      </c>
    </row>
    <row r="269" spans="25:29" x14ac:dyDescent="0.2">
      <c r="Y269" s="60" t="s">
        <v>930</v>
      </c>
      <c r="AA269" s="63">
        <v>10007928</v>
      </c>
      <c r="AC269" s="56" t="s">
        <v>609</v>
      </c>
    </row>
    <row r="270" spans="25:29" x14ac:dyDescent="0.2">
      <c r="Y270" s="60" t="s">
        <v>931</v>
      </c>
      <c r="AA270" s="63">
        <v>10007938</v>
      </c>
      <c r="AC270" s="56" t="s">
        <v>610</v>
      </c>
    </row>
    <row r="271" spans="25:29" x14ac:dyDescent="0.2">
      <c r="Y271" s="60" t="s">
        <v>932</v>
      </c>
      <c r="AA271" s="63">
        <v>10007945</v>
      </c>
      <c r="AC271" s="56" t="s">
        <v>124</v>
      </c>
    </row>
    <row r="272" spans="25:29" x14ac:dyDescent="0.2">
      <c r="Y272" s="60" t="s">
        <v>933</v>
      </c>
      <c r="AA272" s="63">
        <v>10007977</v>
      </c>
      <c r="AC272" s="56" t="s">
        <v>611</v>
      </c>
    </row>
    <row r="273" spans="25:29" x14ac:dyDescent="0.2">
      <c r="Y273" s="60" t="s">
        <v>934</v>
      </c>
      <c r="AA273" s="63">
        <v>10008007</v>
      </c>
      <c r="AC273" s="56" t="s">
        <v>612</v>
      </c>
    </row>
    <row r="274" spans="25:29" x14ac:dyDescent="0.2">
      <c r="Y274" s="60" t="s">
        <v>935</v>
      </c>
      <c r="AA274" s="63">
        <v>10008025</v>
      </c>
      <c r="AC274" s="56" t="s">
        <v>613</v>
      </c>
    </row>
    <row r="275" spans="25:29" x14ac:dyDescent="0.2">
      <c r="Y275" s="60" t="s">
        <v>1201</v>
      </c>
      <c r="AA275" s="63">
        <v>10008119</v>
      </c>
      <c r="AC275" s="56" t="s">
        <v>614</v>
      </c>
    </row>
    <row r="276" spans="25:29" x14ac:dyDescent="0.2">
      <c r="Y276" s="60" t="s">
        <v>1202</v>
      </c>
      <c r="AA276" s="63">
        <v>10008172</v>
      </c>
      <c r="AC276" s="56" t="s">
        <v>615</v>
      </c>
    </row>
    <row r="277" spans="25:29" x14ac:dyDescent="0.2">
      <c r="Y277" s="60" t="s">
        <v>936</v>
      </c>
      <c r="AA277" s="63">
        <v>10008641</v>
      </c>
      <c r="AC277" s="56" t="s">
        <v>149</v>
      </c>
    </row>
    <row r="278" spans="25:29" x14ac:dyDescent="0.2">
      <c r="Y278" s="60" t="s">
        <v>1203</v>
      </c>
      <c r="AA278" s="63">
        <v>10008912</v>
      </c>
      <c r="AC278" s="56" t="s">
        <v>616</v>
      </c>
    </row>
    <row r="279" spans="25:29" x14ac:dyDescent="0.2">
      <c r="Y279" s="60" t="s">
        <v>1204</v>
      </c>
      <c r="AA279" s="63">
        <v>10008914</v>
      </c>
      <c r="AC279" s="56" t="s">
        <v>617</v>
      </c>
    </row>
    <row r="280" spans="25:29" x14ac:dyDescent="0.2">
      <c r="Y280" s="60" t="s">
        <v>1205</v>
      </c>
      <c r="AA280" s="63">
        <v>10009159</v>
      </c>
      <c r="AC280" s="56" t="s">
        <v>618</v>
      </c>
    </row>
    <row r="281" spans="25:29" x14ac:dyDescent="0.2">
      <c r="Y281" s="60" t="s">
        <v>1206</v>
      </c>
      <c r="AA281" s="63">
        <v>10009186</v>
      </c>
      <c r="AC281" s="56" t="s">
        <v>619</v>
      </c>
    </row>
    <row r="282" spans="25:29" x14ac:dyDescent="0.2">
      <c r="Y282" s="60" t="s">
        <v>1207</v>
      </c>
      <c r="AA282" s="63">
        <v>10009193</v>
      </c>
      <c r="AC282" s="56" t="s">
        <v>620</v>
      </c>
    </row>
    <row r="283" spans="25:29" x14ac:dyDescent="0.2">
      <c r="Y283" s="60" t="s">
        <v>1208</v>
      </c>
      <c r="AA283" s="63">
        <v>10009205</v>
      </c>
      <c r="AC283" s="56" t="s">
        <v>621</v>
      </c>
    </row>
    <row r="284" spans="25:29" x14ac:dyDescent="0.2">
      <c r="Y284" s="60" t="s">
        <v>1209</v>
      </c>
      <c r="AA284" s="63">
        <v>10009238</v>
      </c>
      <c r="AC284" s="56" t="s">
        <v>622</v>
      </c>
    </row>
    <row r="285" spans="25:29" x14ac:dyDescent="0.2">
      <c r="Y285" s="60" t="s">
        <v>1219</v>
      </c>
      <c r="AA285" s="63">
        <v>10009295</v>
      </c>
      <c r="AC285" s="56" t="s">
        <v>131</v>
      </c>
    </row>
    <row r="286" spans="25:29" x14ac:dyDescent="0.2">
      <c r="Y286" s="60" t="s">
        <v>937</v>
      </c>
      <c r="AA286" s="63">
        <v>10009439</v>
      </c>
      <c r="AC286" s="56" t="s">
        <v>623</v>
      </c>
    </row>
    <row r="287" spans="25:29" x14ac:dyDescent="0.2">
      <c r="Y287" s="60" t="s">
        <v>1220</v>
      </c>
      <c r="AA287" s="63">
        <v>10009614</v>
      </c>
      <c r="AC287" s="56" t="s">
        <v>624</v>
      </c>
    </row>
    <row r="288" spans="25:29" x14ac:dyDescent="0.2">
      <c r="Y288" s="60" t="s">
        <v>1221</v>
      </c>
      <c r="AA288" s="63">
        <v>10009619</v>
      </c>
      <c r="AC288" s="56" t="s">
        <v>625</v>
      </c>
    </row>
    <row r="289" spans="25:29" x14ac:dyDescent="0.2">
      <c r="Y289" s="60" t="s">
        <v>1222</v>
      </c>
      <c r="AA289" s="63">
        <v>10013036</v>
      </c>
      <c r="AC289" s="56" t="s">
        <v>626</v>
      </c>
    </row>
    <row r="290" spans="25:29" x14ac:dyDescent="0.2">
      <c r="Y290" s="60" t="s">
        <v>938</v>
      </c>
      <c r="AA290" s="63">
        <v>10016359</v>
      </c>
      <c r="AC290" s="56" t="s">
        <v>627</v>
      </c>
    </row>
    <row r="291" spans="25:29" x14ac:dyDescent="0.2">
      <c r="Y291" s="60" t="s">
        <v>939</v>
      </c>
      <c r="AA291" s="63">
        <v>10023139</v>
      </c>
      <c r="AC291" s="56" t="s">
        <v>628</v>
      </c>
    </row>
    <row r="292" spans="25:29" x14ac:dyDescent="0.2">
      <c r="Y292" s="60" t="s">
        <v>940</v>
      </c>
      <c r="AA292" s="63">
        <v>10023526</v>
      </c>
      <c r="AC292" s="56" t="s">
        <v>629</v>
      </c>
    </row>
    <row r="293" spans="25:29" x14ac:dyDescent="0.2">
      <c r="Y293" s="60" t="s">
        <v>941</v>
      </c>
      <c r="AA293" s="63">
        <v>10024962</v>
      </c>
      <c r="AC293" s="56" t="s">
        <v>56</v>
      </c>
    </row>
    <row r="294" spans="25:29" x14ac:dyDescent="0.2">
      <c r="Y294" s="60" t="s">
        <v>1218</v>
      </c>
      <c r="AA294" s="63">
        <v>10025955</v>
      </c>
      <c r="AC294" s="56" t="s">
        <v>630</v>
      </c>
    </row>
    <row r="295" spans="25:29" x14ac:dyDescent="0.2">
      <c r="Y295" s="60" t="s">
        <v>1217</v>
      </c>
      <c r="AA295" s="63">
        <v>10030408</v>
      </c>
      <c r="AC295" s="56" t="s">
        <v>631</v>
      </c>
    </row>
    <row r="296" spans="25:29" x14ac:dyDescent="0.2">
      <c r="Y296" s="60" t="s">
        <v>1216</v>
      </c>
      <c r="AA296" s="63">
        <v>10031547</v>
      </c>
      <c r="AC296" s="56" t="s">
        <v>51</v>
      </c>
    </row>
    <row r="297" spans="25:29" x14ac:dyDescent="0.2">
      <c r="Y297" s="60" t="s">
        <v>1215</v>
      </c>
      <c r="AA297" s="63">
        <v>10032278</v>
      </c>
      <c r="AC297" s="56" t="s">
        <v>632</v>
      </c>
    </row>
    <row r="298" spans="25:29" x14ac:dyDescent="0.2">
      <c r="Y298" s="60" t="s">
        <v>1214</v>
      </c>
      <c r="AA298" s="63">
        <v>10032379</v>
      </c>
      <c r="AC298" s="56" t="s">
        <v>633</v>
      </c>
    </row>
    <row r="299" spans="25:29" x14ac:dyDescent="0.2">
      <c r="Y299" s="60" t="s">
        <v>1213</v>
      </c>
      <c r="AA299" s="63">
        <v>10034450</v>
      </c>
      <c r="AC299" s="56" t="s">
        <v>634</v>
      </c>
    </row>
    <row r="300" spans="25:29" x14ac:dyDescent="0.2">
      <c r="Y300" s="60" t="s">
        <v>942</v>
      </c>
      <c r="AA300" s="63">
        <v>10036143</v>
      </c>
      <c r="AC300" s="56" t="s">
        <v>635</v>
      </c>
    </row>
    <row r="301" spans="25:29" x14ac:dyDescent="0.2">
      <c r="Y301" s="60" t="s">
        <v>943</v>
      </c>
      <c r="AA301" s="63">
        <v>10037344</v>
      </c>
      <c r="AC301" s="56" t="s">
        <v>162</v>
      </c>
    </row>
    <row r="302" spans="25:29" x14ac:dyDescent="0.2">
      <c r="Y302" s="60" t="s">
        <v>1212</v>
      </c>
      <c r="AA302" s="63">
        <v>10039859</v>
      </c>
      <c r="AC302" s="56" t="s">
        <v>636</v>
      </c>
    </row>
    <row r="303" spans="25:29" x14ac:dyDescent="0.2">
      <c r="Y303" s="60" t="s">
        <v>1211</v>
      </c>
      <c r="AA303" s="63">
        <v>10041295</v>
      </c>
      <c r="AC303" s="56" t="s">
        <v>35</v>
      </c>
    </row>
    <row r="304" spans="25:29" x14ac:dyDescent="0.2">
      <c r="Y304" s="60" t="s">
        <v>944</v>
      </c>
      <c r="AA304" s="63">
        <v>10046354</v>
      </c>
      <c r="AC304" s="56" t="s">
        <v>637</v>
      </c>
    </row>
    <row r="305" spans="25:29" x14ac:dyDescent="0.2">
      <c r="Y305" s="60" t="s">
        <v>945</v>
      </c>
      <c r="AA305" s="63">
        <v>10053960</v>
      </c>
      <c r="AC305" s="56" t="s">
        <v>638</v>
      </c>
    </row>
    <row r="306" spans="25:29" x14ac:dyDescent="0.2">
      <c r="Y306" s="60" t="s">
        <v>946</v>
      </c>
      <c r="AA306" s="63">
        <v>10053961</v>
      </c>
      <c r="AC306" s="56" t="s">
        <v>639</v>
      </c>
    </row>
    <row r="307" spans="25:29" x14ac:dyDescent="0.2">
      <c r="Y307" s="60" t="s">
        <v>947</v>
      </c>
      <c r="AA307" s="63">
        <v>10053962</v>
      </c>
      <c r="AC307" s="56" t="s">
        <v>640</v>
      </c>
    </row>
    <row r="308" spans="25:29" x14ac:dyDescent="0.2">
      <c r="Y308" s="60" t="s">
        <v>948</v>
      </c>
      <c r="AA308" s="63">
        <v>10053963</v>
      </c>
      <c r="AC308" s="56" t="s">
        <v>641</v>
      </c>
    </row>
    <row r="309" spans="25:29" x14ac:dyDescent="0.2">
      <c r="Y309" s="60" t="s">
        <v>949</v>
      </c>
      <c r="AA309" s="63">
        <v>10057981</v>
      </c>
      <c r="AC309" s="56" t="s">
        <v>642</v>
      </c>
    </row>
    <row r="310" spans="25:29" x14ac:dyDescent="0.2">
      <c r="Y310" s="60" t="s">
        <v>1210</v>
      </c>
      <c r="AA310" s="63">
        <v>10061491</v>
      </c>
      <c r="AC310" s="56" t="s">
        <v>643</v>
      </c>
    </row>
    <row r="311" spans="25:29" ht="15.75" thickBot="1" x14ac:dyDescent="0.25">
      <c r="Y311" s="61" t="s">
        <v>950</v>
      </c>
      <c r="AA311" s="64">
        <v>10080810</v>
      </c>
      <c r="AC311" s="56" t="s">
        <v>644</v>
      </c>
    </row>
    <row r="312" spans="25:29" x14ac:dyDescent="0.2">
      <c r="AC312" s="56" t="s">
        <v>645</v>
      </c>
    </row>
    <row r="313" spans="25:29" x14ac:dyDescent="0.2">
      <c r="AC313" s="56" t="s">
        <v>646</v>
      </c>
    </row>
    <row r="314" spans="25:29" x14ac:dyDescent="0.2">
      <c r="AC314" s="56" t="s">
        <v>647</v>
      </c>
    </row>
    <row r="315" spans="25:29" x14ac:dyDescent="0.2">
      <c r="AC315" s="56" t="s">
        <v>648</v>
      </c>
    </row>
    <row r="316" spans="25:29" x14ac:dyDescent="0.2">
      <c r="AC316" s="56" t="s">
        <v>649</v>
      </c>
    </row>
    <row r="317" spans="25:29" x14ac:dyDescent="0.2">
      <c r="AC317" s="56" t="s">
        <v>650</v>
      </c>
    </row>
    <row r="318" spans="25:29" x14ac:dyDescent="0.2">
      <c r="AC318" s="56" t="s">
        <v>651</v>
      </c>
    </row>
    <row r="319" spans="25:29" x14ac:dyDescent="0.2">
      <c r="AC319" s="56" t="s">
        <v>652</v>
      </c>
    </row>
    <row r="320" spans="25:29" x14ac:dyDescent="0.2">
      <c r="AC320" s="56" t="s">
        <v>653</v>
      </c>
    </row>
    <row r="321" spans="29:29" x14ac:dyDescent="0.2">
      <c r="AC321" s="56" t="s">
        <v>654</v>
      </c>
    </row>
    <row r="322" spans="29:29" x14ac:dyDescent="0.2">
      <c r="AC322" s="56" t="s">
        <v>108</v>
      </c>
    </row>
    <row r="323" spans="29:29" x14ac:dyDescent="0.2">
      <c r="AC323" s="56" t="s">
        <v>655</v>
      </c>
    </row>
    <row r="324" spans="29:29" x14ac:dyDescent="0.2">
      <c r="AC324" s="56" t="s">
        <v>656</v>
      </c>
    </row>
    <row r="325" spans="29:29" x14ac:dyDescent="0.2">
      <c r="AC325" s="56" t="s">
        <v>165</v>
      </c>
    </row>
    <row r="326" spans="29:29" x14ac:dyDescent="0.2">
      <c r="AC326" s="56" t="s">
        <v>657</v>
      </c>
    </row>
    <row r="327" spans="29:29" x14ac:dyDescent="0.2">
      <c r="AC327" s="56" t="s">
        <v>658</v>
      </c>
    </row>
    <row r="328" spans="29:29" x14ac:dyDescent="0.2">
      <c r="AC328" s="56" t="s">
        <v>245</v>
      </c>
    </row>
    <row r="329" spans="29:29" x14ac:dyDescent="0.2">
      <c r="AC329" s="56" t="s">
        <v>659</v>
      </c>
    </row>
    <row r="330" spans="29:29" x14ac:dyDescent="0.2">
      <c r="AC330" s="56" t="s">
        <v>660</v>
      </c>
    </row>
    <row r="331" spans="29:29" x14ac:dyDescent="0.2">
      <c r="AC331" s="56" t="s">
        <v>661</v>
      </c>
    </row>
    <row r="332" spans="29:29" x14ac:dyDescent="0.2">
      <c r="AC332" s="56" t="s">
        <v>270</v>
      </c>
    </row>
    <row r="333" spans="29:29" x14ac:dyDescent="0.2">
      <c r="AC333" s="56" t="s">
        <v>662</v>
      </c>
    </row>
    <row r="334" spans="29:29" x14ac:dyDescent="0.2">
      <c r="AC334" s="56" t="s">
        <v>663</v>
      </c>
    </row>
    <row r="335" spans="29:29" ht="15.75" thickBot="1" x14ac:dyDescent="0.25">
      <c r="AC335" s="57" t="s">
        <v>664</v>
      </c>
    </row>
  </sheetData>
  <mergeCells count="1">
    <mergeCell ref="C7:AF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6:M144"/>
  <sheetViews>
    <sheetView topLeftCell="B1" zoomScale="80" zoomScaleNormal="80" workbookViewId="0">
      <selection activeCell="C15" sqref="C15"/>
    </sheetView>
  </sheetViews>
  <sheetFormatPr defaultColWidth="9" defaultRowHeight="15.75" x14ac:dyDescent="0.25"/>
  <cols>
    <col min="1" max="2" width="7.5703125" style="93" customWidth="1"/>
    <col min="3" max="3" width="35.42578125" style="151" customWidth="1"/>
    <col min="4" max="4" width="39.7109375" style="17" customWidth="1"/>
    <col min="5" max="5" width="14.28515625" style="17" customWidth="1"/>
    <col min="6" max="6" width="26.85546875" style="17" customWidth="1"/>
    <col min="7" max="7" width="18.28515625" style="17" customWidth="1"/>
    <col min="8" max="8" width="14.140625" style="17" customWidth="1"/>
    <col min="9" max="9" width="13" style="17" customWidth="1"/>
    <col min="10" max="10" width="15.5703125" style="17" customWidth="1"/>
    <col min="11" max="11" width="17.28515625" style="17" customWidth="1"/>
    <col min="12" max="12" width="15.85546875" style="17" customWidth="1"/>
    <col min="13" max="13" width="18.28515625" style="17" customWidth="1"/>
    <col min="14" max="14" width="9.140625" style="17" customWidth="1"/>
    <col min="15" max="15" width="20.5703125" style="17" customWidth="1"/>
    <col min="16" max="19" width="18.28515625" style="17" customWidth="1"/>
    <col min="20" max="16384" width="9" style="17"/>
  </cols>
  <sheetData>
    <row r="6" spans="2:13" ht="16.5" thickBot="1" x14ac:dyDescent="0.3">
      <c r="C6" s="92" t="s">
        <v>1185</v>
      </c>
    </row>
    <row r="7" spans="2:13" ht="22.35" customHeight="1" thickBot="1" x14ac:dyDescent="0.25">
      <c r="C7" s="562" t="s">
        <v>1011</v>
      </c>
      <c r="D7" s="563"/>
      <c r="E7" s="563"/>
      <c r="F7" s="563"/>
      <c r="G7" s="563"/>
      <c r="H7" s="563"/>
      <c r="I7" s="563"/>
      <c r="J7" s="563"/>
      <c r="K7" s="563"/>
      <c r="L7" s="563"/>
      <c r="M7" s="564"/>
    </row>
    <row r="8" spans="2:13" ht="15.75" customHeight="1" thickBot="1" x14ac:dyDescent="0.25">
      <c r="C8" s="129"/>
      <c r="D8" s="116"/>
      <c r="E8" s="116"/>
      <c r="F8" s="116"/>
      <c r="G8" s="116"/>
      <c r="H8" s="116"/>
      <c r="I8" s="116"/>
      <c r="J8" s="116"/>
      <c r="K8" s="116"/>
      <c r="L8" s="116"/>
      <c r="M8" s="116"/>
    </row>
    <row r="9" spans="2:13" ht="35.25" thickBot="1" x14ac:dyDescent="0.25">
      <c r="C9" s="34" t="s">
        <v>966</v>
      </c>
      <c r="D9" s="396">
        <f>D69</f>
        <v>0</v>
      </c>
    </row>
    <row r="10" spans="2:13" ht="16.5" thickBot="1" x14ac:dyDescent="0.3">
      <c r="D10" s="152"/>
    </row>
    <row r="11" spans="2:13" ht="37.9" customHeight="1" thickBot="1" x14ac:dyDescent="0.25">
      <c r="C11" s="34" t="s">
        <v>1184</v>
      </c>
      <c r="D11" s="396">
        <f>SUM(F53:F54)</f>
        <v>0</v>
      </c>
    </row>
    <row r="12" spans="2:13" ht="16.5" thickBot="1" x14ac:dyDescent="0.3">
      <c r="D12" s="152"/>
    </row>
    <row r="13" spans="2:13" ht="35.25" thickBot="1" x14ac:dyDescent="0.25">
      <c r="C13" s="34" t="s">
        <v>965</v>
      </c>
      <c r="D13" s="396">
        <f>H69</f>
        <v>0</v>
      </c>
    </row>
    <row r="14" spans="2:13" ht="16.5" thickBot="1" x14ac:dyDescent="0.3"/>
    <row r="15" spans="2:13" ht="79.5" thickBot="1" x14ac:dyDescent="0.25">
      <c r="B15" s="93" t="s">
        <v>1225</v>
      </c>
      <c r="C15" s="33" t="s">
        <v>1342</v>
      </c>
      <c r="D15" s="26" t="s">
        <v>1362</v>
      </c>
      <c r="E15" s="153"/>
    </row>
    <row r="16" spans="2:13" ht="15.75" customHeight="1" thickBot="1" x14ac:dyDescent="0.25">
      <c r="C16" s="129"/>
      <c r="D16" s="116"/>
      <c r="E16" s="116"/>
      <c r="F16" s="116"/>
      <c r="G16" s="116"/>
      <c r="H16" s="116"/>
      <c r="I16" s="116"/>
      <c r="J16" s="116"/>
      <c r="K16" s="116"/>
      <c r="L16" s="116"/>
      <c r="M16" s="116"/>
    </row>
    <row r="17" spans="2:13" ht="93.4" customHeight="1" thickBot="1" x14ac:dyDescent="0.25">
      <c r="B17" s="93" t="s">
        <v>1226</v>
      </c>
      <c r="C17" s="34" t="s">
        <v>1388</v>
      </c>
      <c r="D17" s="26" t="s">
        <v>1362</v>
      </c>
      <c r="E17" s="153"/>
    </row>
    <row r="18" spans="2:13" ht="15.75" customHeight="1" thickBot="1" x14ac:dyDescent="0.25">
      <c r="C18" s="129"/>
      <c r="D18" s="116"/>
      <c r="E18" s="116"/>
      <c r="F18" s="116"/>
      <c r="G18" s="116"/>
      <c r="H18" s="116"/>
      <c r="I18" s="116"/>
      <c r="J18" s="116"/>
      <c r="K18" s="116"/>
      <c r="L18" s="116"/>
      <c r="M18" s="116"/>
    </row>
    <row r="19" spans="2:13" ht="409.5" customHeight="1" thickBot="1" x14ac:dyDescent="0.25">
      <c r="B19" s="93" t="s">
        <v>1227</v>
      </c>
      <c r="C19" s="42" t="s">
        <v>1384</v>
      </c>
      <c r="D19" s="646"/>
      <c r="E19" s="647"/>
      <c r="F19" s="647"/>
      <c r="G19" s="647"/>
      <c r="H19" s="647"/>
      <c r="I19" s="647"/>
      <c r="J19" s="647"/>
      <c r="K19" s="647"/>
      <c r="L19" s="647"/>
      <c r="M19" s="648"/>
    </row>
    <row r="20" spans="2:13" ht="15.75" customHeight="1" thickBot="1" x14ac:dyDescent="0.25">
      <c r="C20" s="129"/>
      <c r="D20" s="116"/>
      <c r="E20" s="116"/>
      <c r="F20" s="116"/>
      <c r="G20" s="116"/>
      <c r="H20" s="116"/>
      <c r="I20" s="116"/>
      <c r="J20" s="116"/>
      <c r="K20" s="116"/>
      <c r="L20" s="116"/>
      <c r="M20" s="116"/>
    </row>
    <row r="21" spans="2:13" ht="16.899999999999999" customHeight="1" thickBot="1" x14ac:dyDescent="0.3">
      <c r="C21" s="97" t="s">
        <v>960</v>
      </c>
      <c r="D21" s="149">
        <f>IF(LEN(TRIM(D19))=0,0,LEN(TRIM(D19))-LEN(SUBSTITUTE(D19," ",""))+1)</f>
        <v>0</v>
      </c>
      <c r="E21" s="98"/>
    </row>
    <row r="22" spans="2:13" ht="16.5" thickBot="1" x14ac:dyDescent="0.3">
      <c r="C22" s="92"/>
    </row>
    <row r="23" spans="2:13" ht="16.5" thickBot="1" x14ac:dyDescent="0.25">
      <c r="C23" s="402" t="s">
        <v>992</v>
      </c>
      <c r="D23" s="403"/>
      <c r="E23" s="403"/>
      <c r="F23" s="403"/>
      <c r="G23" s="403"/>
      <c r="H23" s="403"/>
      <c r="I23" s="403"/>
      <c r="J23" s="403"/>
      <c r="K23" s="403"/>
      <c r="L23" s="403"/>
      <c r="M23" s="404"/>
    </row>
    <row r="24" spans="2:13" ht="16.5" thickBot="1" x14ac:dyDescent="0.25">
      <c r="C24" s="17"/>
    </row>
    <row r="25" spans="2:13" ht="409.5" customHeight="1" thickBot="1" x14ac:dyDescent="0.25">
      <c r="B25" s="93" t="s">
        <v>1224</v>
      </c>
      <c r="C25" s="154" t="s">
        <v>1373</v>
      </c>
      <c r="D25" s="582"/>
      <c r="E25" s="583"/>
      <c r="F25" s="583"/>
      <c r="G25" s="583"/>
      <c r="H25" s="583"/>
      <c r="I25" s="583"/>
      <c r="J25" s="583"/>
      <c r="K25" s="583"/>
      <c r="L25" s="583"/>
      <c r="M25" s="584"/>
    </row>
    <row r="26" spans="2:13" ht="17.649999999999999" customHeight="1" thickBot="1" x14ac:dyDescent="0.25">
      <c r="C26" s="17"/>
    </row>
    <row r="27" spans="2:13" ht="16.899999999999999" customHeight="1" thickBot="1" x14ac:dyDescent="0.3">
      <c r="C27" s="97" t="s">
        <v>960</v>
      </c>
      <c r="D27" s="149">
        <f>IF(LEN(TRIM(D25))=0,0,LEN(TRIM(D25))-LEN(SUBSTITUTE(D25," ",""))+1)</f>
        <v>0</v>
      </c>
    </row>
    <row r="28" spans="2:13" ht="16.5" thickBot="1" x14ac:dyDescent="0.25">
      <c r="C28" s="17"/>
    </row>
    <row r="29" spans="2:13" ht="79.5" thickBot="1" x14ac:dyDescent="0.25">
      <c r="B29" s="93" t="s">
        <v>1228</v>
      </c>
      <c r="C29" s="73" t="s">
        <v>1024</v>
      </c>
      <c r="D29" s="26" t="s">
        <v>1362</v>
      </c>
    </row>
    <row r="30" spans="2:13" ht="16.5" thickBot="1" x14ac:dyDescent="0.25">
      <c r="C30" s="17"/>
    </row>
    <row r="31" spans="2:13" ht="409.15" customHeight="1" thickBot="1" x14ac:dyDescent="0.25">
      <c r="B31" s="93" t="s">
        <v>1229</v>
      </c>
      <c r="C31" s="8" t="s">
        <v>1508</v>
      </c>
      <c r="D31" s="612"/>
      <c r="E31" s="613"/>
      <c r="F31" s="613"/>
      <c r="G31" s="613"/>
      <c r="H31" s="613"/>
      <c r="I31" s="613"/>
      <c r="J31" s="613"/>
      <c r="K31" s="613"/>
      <c r="L31" s="613"/>
      <c r="M31" s="614"/>
    </row>
    <row r="32" spans="2:13" ht="16.5" thickBot="1" x14ac:dyDescent="0.25">
      <c r="C32" s="17"/>
    </row>
    <row r="33" spans="2:13" ht="16.899999999999999" customHeight="1" thickBot="1" x14ac:dyDescent="0.3">
      <c r="C33" s="97" t="s">
        <v>960</v>
      </c>
      <c r="D33" s="149">
        <f>IF(LEN(TRIM(D31))=0,0,LEN(TRIM(D31))-LEN(SUBSTITUTE(D31," ",""))+1)</f>
        <v>0</v>
      </c>
      <c r="E33" s="98"/>
    </row>
    <row r="34" spans="2:13" ht="16.5" thickBot="1" x14ac:dyDescent="0.25">
      <c r="C34" s="17"/>
    </row>
    <row r="35" spans="2:13" ht="79.5" thickBot="1" x14ac:dyDescent="0.25">
      <c r="B35" s="93" t="s">
        <v>1230</v>
      </c>
      <c r="C35" s="73" t="s">
        <v>1338</v>
      </c>
      <c r="D35" s="26" t="s">
        <v>1362</v>
      </c>
    </row>
    <row r="36" spans="2:13" ht="16.5" thickBot="1" x14ac:dyDescent="0.25">
      <c r="C36" s="17"/>
    </row>
    <row r="37" spans="2:13" ht="409.35" customHeight="1" thickBot="1" x14ac:dyDescent="0.25">
      <c r="B37" s="93" t="s">
        <v>1231</v>
      </c>
      <c r="C37" s="8" t="s">
        <v>1339</v>
      </c>
      <c r="D37" s="612"/>
      <c r="E37" s="613"/>
      <c r="F37" s="613"/>
      <c r="G37" s="613"/>
      <c r="H37" s="613"/>
      <c r="I37" s="613"/>
      <c r="J37" s="613"/>
      <c r="K37" s="613"/>
      <c r="L37" s="613"/>
      <c r="M37" s="614"/>
    </row>
    <row r="38" spans="2:13" ht="16.899999999999999" customHeight="1" thickBot="1" x14ac:dyDescent="0.25">
      <c r="C38" s="17"/>
    </row>
    <row r="39" spans="2:13" ht="16.899999999999999" customHeight="1" thickBot="1" x14ac:dyDescent="0.3">
      <c r="C39" s="97" t="s">
        <v>960</v>
      </c>
      <c r="D39" s="149">
        <f>IF(LEN(TRIM(D37))=0,0,LEN(TRIM(D37))-LEN(SUBSTITUTE(D37," ",""))+1)</f>
        <v>0</v>
      </c>
      <c r="E39" s="98"/>
    </row>
    <row r="40" spans="2:13" ht="16.5" thickBot="1" x14ac:dyDescent="0.25">
      <c r="C40" s="17"/>
    </row>
    <row r="41" spans="2:13" ht="63.75" thickBot="1" x14ac:dyDescent="0.25">
      <c r="B41" s="93" t="s">
        <v>1232</v>
      </c>
      <c r="C41" s="73" t="s">
        <v>1340</v>
      </c>
      <c r="D41" s="26" t="s">
        <v>1362</v>
      </c>
    </row>
    <row r="42" spans="2:13" ht="16.5" thickBot="1" x14ac:dyDescent="0.25">
      <c r="C42" s="17"/>
    </row>
    <row r="43" spans="2:13" ht="409.5" customHeight="1" thickBot="1" x14ac:dyDescent="0.25">
      <c r="B43" s="93" t="s">
        <v>1233</v>
      </c>
      <c r="C43" s="8" t="s">
        <v>1385</v>
      </c>
      <c r="D43" s="612"/>
      <c r="E43" s="613"/>
      <c r="F43" s="613"/>
      <c r="G43" s="613"/>
      <c r="H43" s="613"/>
      <c r="I43" s="613"/>
      <c r="J43" s="613"/>
      <c r="K43" s="613"/>
      <c r="L43" s="613"/>
      <c r="M43" s="614"/>
    </row>
    <row r="44" spans="2:13" ht="16.899999999999999" customHeight="1" thickBot="1" x14ac:dyDescent="0.25">
      <c r="C44" s="17"/>
    </row>
    <row r="45" spans="2:13" ht="16.899999999999999" customHeight="1" thickBot="1" x14ac:dyDescent="0.3">
      <c r="C45" s="97" t="s">
        <v>960</v>
      </c>
      <c r="D45" s="395">
        <f>IF(LEN(TRIM(D43))=0,0,LEN(TRIM(D43))-LEN(SUBSTITUTE(D43," ",""))+1)</f>
        <v>0</v>
      </c>
      <c r="E45" s="98"/>
    </row>
    <row r="46" spans="2:13" ht="16.5" thickBot="1" x14ac:dyDescent="0.25">
      <c r="C46" s="17"/>
    </row>
    <row r="47" spans="2:13" ht="16.5" thickBot="1" x14ac:dyDescent="0.25">
      <c r="C47" s="402" t="s">
        <v>993</v>
      </c>
      <c r="D47" s="403"/>
      <c r="E47" s="403"/>
      <c r="F47" s="403"/>
      <c r="G47" s="403"/>
      <c r="H47" s="403"/>
      <c r="I47" s="403"/>
      <c r="J47" s="403"/>
      <c r="K47" s="403"/>
      <c r="L47" s="403"/>
      <c r="M47" s="404"/>
    </row>
    <row r="48" spans="2:13" ht="16.5" thickBot="1" x14ac:dyDescent="0.25">
      <c r="C48" s="17"/>
    </row>
    <row r="49" spans="2:13" ht="16.5" thickBot="1" x14ac:dyDescent="0.25">
      <c r="C49" s="462" t="s">
        <v>1008</v>
      </c>
      <c r="D49" s="463"/>
      <c r="E49" s="463"/>
      <c r="F49" s="463"/>
      <c r="G49" s="463"/>
      <c r="H49" s="463"/>
      <c r="I49" s="463"/>
      <c r="J49" s="463"/>
      <c r="K49" s="463"/>
      <c r="L49" s="463"/>
      <c r="M49" s="533"/>
    </row>
    <row r="50" spans="2:13" ht="16.5" thickBot="1" x14ac:dyDescent="0.25">
      <c r="C50" s="17"/>
    </row>
    <row r="51" spans="2:13" ht="31.15" customHeight="1" thickBot="1" x14ac:dyDescent="0.25">
      <c r="B51" s="93" t="s">
        <v>1234</v>
      </c>
      <c r="C51" s="600"/>
      <c r="D51" s="525"/>
      <c r="E51" s="525"/>
      <c r="F51" s="155" t="s">
        <v>285</v>
      </c>
      <c r="G51" s="600" t="s">
        <v>7</v>
      </c>
      <c r="H51" s="525"/>
      <c r="I51" s="525"/>
      <c r="J51" s="525"/>
      <c r="K51" s="525"/>
      <c r="L51" s="525"/>
      <c r="M51" s="526"/>
    </row>
    <row r="52" spans="2:13" ht="60" customHeight="1" x14ac:dyDescent="0.2">
      <c r="C52" s="537" t="s">
        <v>284</v>
      </c>
      <c r="D52" s="538"/>
      <c r="E52" s="611"/>
      <c r="F52" s="37"/>
      <c r="G52" s="615"/>
      <c r="H52" s="616"/>
      <c r="I52" s="616"/>
      <c r="J52" s="616"/>
      <c r="K52" s="616"/>
      <c r="L52" s="616"/>
      <c r="M52" s="617"/>
    </row>
    <row r="53" spans="2:13" ht="60" customHeight="1" x14ac:dyDescent="0.2">
      <c r="C53" s="537" t="s">
        <v>287</v>
      </c>
      <c r="D53" s="538"/>
      <c r="E53" s="611"/>
      <c r="F53" s="38"/>
      <c r="G53" s="618"/>
      <c r="H53" s="619"/>
      <c r="I53" s="619"/>
      <c r="J53" s="619"/>
      <c r="K53" s="619"/>
      <c r="L53" s="619"/>
      <c r="M53" s="620"/>
    </row>
    <row r="54" spans="2:13" ht="60" customHeight="1" x14ac:dyDescent="0.2">
      <c r="C54" s="537" t="s">
        <v>286</v>
      </c>
      <c r="D54" s="538"/>
      <c r="E54" s="611"/>
      <c r="F54" s="38"/>
      <c r="G54" s="618"/>
      <c r="H54" s="619"/>
      <c r="I54" s="619"/>
      <c r="J54" s="619"/>
      <c r="K54" s="619"/>
      <c r="L54" s="619"/>
      <c r="M54" s="620"/>
    </row>
    <row r="55" spans="2:13" ht="60" customHeight="1" x14ac:dyDescent="0.2">
      <c r="C55" s="557" t="s">
        <v>296</v>
      </c>
      <c r="D55" s="558"/>
      <c r="E55" s="621"/>
      <c r="F55" s="38"/>
      <c r="G55" s="618"/>
      <c r="H55" s="619"/>
      <c r="I55" s="619"/>
      <c r="J55" s="619"/>
      <c r="K55" s="619"/>
      <c r="L55" s="619"/>
      <c r="M55" s="620"/>
    </row>
    <row r="56" spans="2:13" ht="60" customHeight="1" x14ac:dyDescent="0.2">
      <c r="C56" s="557" t="s">
        <v>288</v>
      </c>
      <c r="D56" s="558"/>
      <c r="E56" s="621"/>
      <c r="F56" s="38"/>
      <c r="G56" s="618"/>
      <c r="H56" s="619"/>
      <c r="I56" s="619"/>
      <c r="J56" s="619"/>
      <c r="K56" s="619"/>
      <c r="L56" s="619"/>
      <c r="M56" s="620"/>
    </row>
    <row r="57" spans="2:13" ht="60" customHeight="1" x14ac:dyDescent="0.2">
      <c r="C57" s="75" t="s">
        <v>975</v>
      </c>
      <c r="D57" s="76"/>
      <c r="E57" s="76"/>
      <c r="F57" s="38"/>
      <c r="G57" s="618"/>
      <c r="H57" s="619"/>
      <c r="I57" s="619"/>
      <c r="J57" s="619"/>
      <c r="K57" s="619"/>
      <c r="L57" s="619"/>
      <c r="M57" s="620"/>
    </row>
    <row r="58" spans="2:13" ht="60" customHeight="1" thickBot="1" x14ac:dyDescent="0.25">
      <c r="C58" s="549" t="s">
        <v>1468</v>
      </c>
      <c r="D58" s="550"/>
      <c r="E58" s="622"/>
      <c r="F58" s="401"/>
      <c r="G58" s="623"/>
      <c r="H58" s="624"/>
      <c r="I58" s="624"/>
      <c r="J58" s="624"/>
      <c r="K58" s="624"/>
      <c r="L58" s="624"/>
      <c r="M58" s="625"/>
    </row>
    <row r="59" spans="2:13" ht="16.5" thickBot="1" x14ac:dyDescent="0.25">
      <c r="C59" s="156"/>
      <c r="D59" s="119"/>
      <c r="E59" s="119"/>
      <c r="F59" s="119"/>
      <c r="G59" s="119"/>
      <c r="H59" s="120"/>
      <c r="I59" s="120"/>
      <c r="J59" s="120"/>
      <c r="K59" s="120"/>
      <c r="L59" s="120"/>
      <c r="M59" s="120"/>
    </row>
    <row r="60" spans="2:13" ht="16.5" thickBot="1" x14ac:dyDescent="0.25">
      <c r="C60" s="402" t="s">
        <v>995</v>
      </c>
      <c r="D60" s="403"/>
      <c r="E60" s="403"/>
      <c r="F60" s="403"/>
      <c r="G60" s="403"/>
      <c r="H60" s="403"/>
      <c r="I60" s="403"/>
      <c r="J60" s="403"/>
      <c r="K60" s="403"/>
      <c r="L60" s="403"/>
      <c r="M60" s="404"/>
    </row>
    <row r="61" spans="2:13" ht="16.5" thickBot="1" x14ac:dyDescent="0.25">
      <c r="C61" s="17"/>
    </row>
    <row r="62" spans="2:13" ht="16.5" thickBot="1" x14ac:dyDescent="0.25">
      <c r="C62" s="626" t="s">
        <v>1609</v>
      </c>
      <c r="D62" s="627"/>
      <c r="E62" s="627"/>
      <c r="F62" s="627"/>
      <c r="G62" s="627"/>
      <c r="H62" s="627"/>
      <c r="I62" s="627"/>
      <c r="J62" s="627"/>
      <c r="K62" s="627"/>
      <c r="L62" s="627"/>
      <c r="M62" s="628"/>
    </row>
    <row r="63" spans="2:13" ht="16.5" thickBot="1" x14ac:dyDescent="0.25">
      <c r="C63" s="17"/>
    </row>
    <row r="64" spans="2:13" ht="31.15" customHeight="1" x14ac:dyDescent="0.2">
      <c r="B64" s="102" t="s">
        <v>1235</v>
      </c>
      <c r="C64" s="387" t="s">
        <v>295</v>
      </c>
      <c r="D64" s="609" t="s">
        <v>364</v>
      </c>
      <c r="E64" s="609"/>
      <c r="F64" s="609"/>
      <c r="G64" s="388" t="s">
        <v>293</v>
      </c>
      <c r="H64" s="654" t="s">
        <v>370</v>
      </c>
      <c r="I64" s="654"/>
      <c r="J64" s="654"/>
      <c r="K64" s="654"/>
      <c r="L64" s="654"/>
      <c r="M64" s="389" t="s">
        <v>293</v>
      </c>
    </row>
    <row r="65" spans="2:13" ht="15.75" customHeight="1" x14ac:dyDescent="0.2">
      <c r="C65" s="390" t="s">
        <v>289</v>
      </c>
      <c r="D65" s="608"/>
      <c r="E65" s="608"/>
      <c r="F65" s="608"/>
      <c r="G65" s="391" t="e">
        <f>D65/D69</f>
        <v>#DIV/0!</v>
      </c>
      <c r="H65" s="608"/>
      <c r="I65" s="608"/>
      <c r="J65" s="608"/>
      <c r="K65" s="608"/>
      <c r="L65" s="608"/>
      <c r="M65" s="386" t="e">
        <f>H65/H69</f>
        <v>#DIV/0!</v>
      </c>
    </row>
    <row r="66" spans="2:13" x14ac:dyDescent="0.2">
      <c r="C66" s="390" t="s">
        <v>290</v>
      </c>
      <c r="D66" s="608"/>
      <c r="E66" s="608"/>
      <c r="F66" s="608"/>
      <c r="G66" s="391" t="e">
        <f>D66/D69</f>
        <v>#DIV/0!</v>
      </c>
      <c r="H66" s="608"/>
      <c r="I66" s="608"/>
      <c r="J66" s="608"/>
      <c r="K66" s="608"/>
      <c r="L66" s="608"/>
      <c r="M66" s="386" t="e">
        <f>H66/H69</f>
        <v>#DIV/0!</v>
      </c>
    </row>
    <row r="67" spans="2:13" x14ac:dyDescent="0.2">
      <c r="C67" s="390" t="s">
        <v>291</v>
      </c>
      <c r="D67" s="608"/>
      <c r="E67" s="608"/>
      <c r="F67" s="608"/>
      <c r="G67" s="391" t="e">
        <f>D67/D69</f>
        <v>#DIV/0!</v>
      </c>
      <c r="H67" s="608"/>
      <c r="I67" s="608"/>
      <c r="J67" s="608"/>
      <c r="K67" s="608"/>
      <c r="L67" s="608"/>
      <c r="M67" s="386" t="e">
        <f>H67/H69</f>
        <v>#DIV/0!</v>
      </c>
    </row>
    <row r="68" spans="2:13" x14ac:dyDescent="0.2">
      <c r="C68" s="390" t="s">
        <v>292</v>
      </c>
      <c r="D68" s="608"/>
      <c r="E68" s="608"/>
      <c r="F68" s="608"/>
      <c r="G68" s="391" t="e">
        <f>D68/D69</f>
        <v>#DIV/0!</v>
      </c>
      <c r="H68" s="608"/>
      <c r="I68" s="608"/>
      <c r="J68" s="608"/>
      <c r="K68" s="608"/>
      <c r="L68" s="608"/>
      <c r="M68" s="386" t="e">
        <f>H68/H69</f>
        <v>#DIV/0!</v>
      </c>
    </row>
    <row r="69" spans="2:13" ht="15.75" customHeight="1" thickBot="1" x14ac:dyDescent="0.25">
      <c r="C69" s="394" t="s">
        <v>362</v>
      </c>
      <c r="D69" s="607">
        <f>SUM(D65:D68)</f>
        <v>0</v>
      </c>
      <c r="E69" s="607"/>
      <c r="F69" s="607"/>
      <c r="G69" s="392" t="e">
        <f>SUM(G65:G68)</f>
        <v>#DIV/0!</v>
      </c>
      <c r="H69" s="607">
        <f>SUM(H65:H68)</f>
        <v>0</v>
      </c>
      <c r="I69" s="607"/>
      <c r="J69" s="607"/>
      <c r="K69" s="607"/>
      <c r="L69" s="607"/>
      <c r="M69" s="164" t="e">
        <f>SUM(M65:M68)</f>
        <v>#DIV/0!</v>
      </c>
    </row>
    <row r="70" spans="2:13" ht="16.5" thickBot="1" x14ac:dyDescent="0.25">
      <c r="C70" s="17"/>
    </row>
    <row r="71" spans="2:13" ht="16.5" thickBot="1" x14ac:dyDescent="0.25">
      <c r="C71" s="626" t="s">
        <v>1610</v>
      </c>
      <c r="D71" s="627"/>
      <c r="E71" s="627"/>
      <c r="F71" s="627"/>
      <c r="G71" s="627"/>
      <c r="H71" s="627"/>
      <c r="I71" s="627"/>
      <c r="J71" s="627"/>
      <c r="K71" s="627"/>
      <c r="L71" s="627"/>
      <c r="M71" s="628"/>
    </row>
    <row r="72" spans="2:13" ht="16.5" thickBot="1" x14ac:dyDescent="0.25">
      <c r="C72" s="17"/>
    </row>
    <row r="73" spans="2:13" ht="31.15" customHeight="1" x14ac:dyDescent="0.2">
      <c r="B73" s="93" t="s">
        <v>1236</v>
      </c>
      <c r="C73" s="387" t="s">
        <v>295</v>
      </c>
      <c r="D73" s="610" t="s">
        <v>364</v>
      </c>
      <c r="E73" s="610"/>
      <c r="F73" s="610"/>
      <c r="G73" s="388" t="s">
        <v>293</v>
      </c>
      <c r="H73" s="654" t="s">
        <v>370</v>
      </c>
      <c r="I73" s="654"/>
      <c r="J73" s="654"/>
      <c r="K73" s="654"/>
      <c r="L73" s="654"/>
      <c r="M73" s="389" t="s">
        <v>293</v>
      </c>
    </row>
    <row r="74" spans="2:13" ht="15.75" customHeight="1" x14ac:dyDescent="0.2">
      <c r="C74" s="390" t="s">
        <v>289</v>
      </c>
      <c r="D74" s="608"/>
      <c r="E74" s="608"/>
      <c r="F74" s="608"/>
      <c r="G74" s="391" t="e">
        <f>D74/D78</f>
        <v>#DIV/0!</v>
      </c>
      <c r="H74" s="608"/>
      <c r="I74" s="608"/>
      <c r="J74" s="608"/>
      <c r="K74" s="608"/>
      <c r="L74" s="608"/>
      <c r="M74" s="386" t="e">
        <f>H74/H78</f>
        <v>#DIV/0!</v>
      </c>
    </row>
    <row r="75" spans="2:13" x14ac:dyDescent="0.2">
      <c r="C75" s="390" t="s">
        <v>290</v>
      </c>
      <c r="D75" s="608"/>
      <c r="E75" s="608"/>
      <c r="F75" s="608"/>
      <c r="G75" s="391" t="e">
        <f>D75/D78</f>
        <v>#DIV/0!</v>
      </c>
      <c r="H75" s="608"/>
      <c r="I75" s="608"/>
      <c r="J75" s="608"/>
      <c r="K75" s="608"/>
      <c r="L75" s="608"/>
      <c r="M75" s="386" t="e">
        <f>H75/H78</f>
        <v>#DIV/0!</v>
      </c>
    </row>
    <row r="76" spans="2:13" x14ac:dyDescent="0.2">
      <c r="C76" s="390" t="s">
        <v>291</v>
      </c>
      <c r="D76" s="608"/>
      <c r="E76" s="608"/>
      <c r="F76" s="608"/>
      <c r="G76" s="391" t="e">
        <f>D76/D78</f>
        <v>#DIV/0!</v>
      </c>
      <c r="H76" s="608"/>
      <c r="I76" s="608"/>
      <c r="J76" s="608"/>
      <c r="K76" s="608"/>
      <c r="L76" s="608"/>
      <c r="M76" s="386" t="e">
        <f>H76/H78</f>
        <v>#DIV/0!</v>
      </c>
    </row>
    <row r="77" spans="2:13" x14ac:dyDescent="0.2">
      <c r="C77" s="390" t="s">
        <v>292</v>
      </c>
      <c r="D77" s="608"/>
      <c r="E77" s="608"/>
      <c r="F77" s="608"/>
      <c r="G77" s="391" t="e">
        <f>D77/D78</f>
        <v>#DIV/0!</v>
      </c>
      <c r="H77" s="608"/>
      <c r="I77" s="608"/>
      <c r="J77" s="608"/>
      <c r="K77" s="608"/>
      <c r="L77" s="608"/>
      <c r="M77" s="386" t="e">
        <f>H77/H78</f>
        <v>#DIV/0!</v>
      </c>
    </row>
    <row r="78" spans="2:13" ht="15.75" customHeight="1" thickBot="1" x14ac:dyDescent="0.25">
      <c r="C78" s="394" t="s">
        <v>362</v>
      </c>
      <c r="D78" s="607">
        <f>SUM(D74:D77)</f>
        <v>0</v>
      </c>
      <c r="E78" s="607"/>
      <c r="F78" s="607"/>
      <c r="G78" s="392" t="e">
        <f>SUM(G74:G77)</f>
        <v>#DIV/0!</v>
      </c>
      <c r="H78" s="607">
        <f>SUM(H74:H77)</f>
        <v>0</v>
      </c>
      <c r="I78" s="607"/>
      <c r="J78" s="607"/>
      <c r="K78" s="607"/>
      <c r="L78" s="607"/>
      <c r="M78" s="164" t="e">
        <f>SUM(M74:M77)</f>
        <v>#DIV/0!</v>
      </c>
    </row>
    <row r="79" spans="2:13" ht="16.5" thickBot="1" x14ac:dyDescent="0.25">
      <c r="C79" s="17"/>
    </row>
    <row r="80" spans="2:13" ht="79.5" thickBot="1" x14ac:dyDescent="0.25">
      <c r="B80" s="93" t="s">
        <v>1614</v>
      </c>
      <c r="C80" s="8" t="s">
        <v>1009</v>
      </c>
      <c r="D80" s="26" t="s">
        <v>1362</v>
      </c>
    </row>
    <row r="81" spans="1:13" ht="16.5" thickBot="1" x14ac:dyDescent="0.25">
      <c r="C81" s="17"/>
    </row>
    <row r="82" spans="1:13" ht="409.5" customHeight="1" thickBot="1" x14ac:dyDescent="0.25">
      <c r="B82" s="93" t="s">
        <v>1615</v>
      </c>
      <c r="C82" s="42" t="s">
        <v>1377</v>
      </c>
      <c r="D82" s="459"/>
      <c r="E82" s="460"/>
      <c r="F82" s="460"/>
      <c r="G82" s="460"/>
      <c r="H82" s="460"/>
      <c r="I82" s="460"/>
      <c r="J82" s="460"/>
      <c r="K82" s="460"/>
      <c r="L82" s="460"/>
      <c r="M82" s="461"/>
    </row>
    <row r="83" spans="1:13" ht="16.5" thickBot="1" x14ac:dyDescent="0.25">
      <c r="C83" s="17"/>
    </row>
    <row r="84" spans="1:13" ht="16.899999999999999" customHeight="1" thickBot="1" x14ac:dyDescent="0.3">
      <c r="C84" s="97" t="s">
        <v>960</v>
      </c>
      <c r="D84" s="149">
        <f>IF(LEN(TRIM(D82))=0,0,LEN(TRIM(D82))-LEN(SUBSTITUTE(D82," ",""))+1)</f>
        <v>0</v>
      </c>
      <c r="E84" s="98"/>
    </row>
    <row r="85" spans="1:13" ht="16.5" thickBot="1" x14ac:dyDescent="0.25">
      <c r="C85" s="17"/>
    </row>
    <row r="86" spans="1:13" ht="409.5" customHeight="1" thickBot="1" x14ac:dyDescent="0.25">
      <c r="B86" s="93" t="s">
        <v>1616</v>
      </c>
      <c r="C86" s="157" t="s">
        <v>1376</v>
      </c>
      <c r="D86" s="459"/>
      <c r="E86" s="652"/>
      <c r="F86" s="652"/>
      <c r="G86" s="652"/>
      <c r="H86" s="652"/>
      <c r="I86" s="652"/>
      <c r="J86" s="652"/>
      <c r="K86" s="652"/>
      <c r="L86" s="652"/>
      <c r="M86" s="653"/>
    </row>
    <row r="87" spans="1:13" ht="23.25" customHeight="1" thickBot="1" x14ac:dyDescent="0.25">
      <c r="C87" s="158"/>
      <c r="D87" s="158"/>
      <c r="E87" s="159"/>
      <c r="F87" s="159"/>
      <c r="G87" s="159"/>
      <c r="H87" s="159"/>
      <c r="I87" s="31"/>
      <c r="J87" s="31"/>
      <c r="K87" s="31"/>
      <c r="L87" s="31"/>
      <c r="M87" s="31"/>
    </row>
    <row r="88" spans="1:13" ht="16.899999999999999" customHeight="1" thickBot="1" x14ac:dyDescent="0.3">
      <c r="C88" s="97" t="s">
        <v>960</v>
      </c>
      <c r="D88" s="149">
        <f>IF(LEN(TRIM(D86))=0,0,LEN(TRIM(D86))-LEN(SUBSTITUTE(D86," ",""))+1)</f>
        <v>0</v>
      </c>
      <c r="E88" s="98"/>
    </row>
    <row r="89" spans="1:13" ht="16.899999999999999" customHeight="1" thickBot="1" x14ac:dyDescent="0.25">
      <c r="C89" s="17"/>
    </row>
    <row r="90" spans="1:13" s="151" customFormat="1" ht="16.5" thickBot="1" x14ac:dyDescent="0.3">
      <c r="A90" s="93"/>
      <c r="B90" s="93"/>
      <c r="C90" s="402" t="s">
        <v>1341</v>
      </c>
      <c r="D90" s="403"/>
      <c r="E90" s="403"/>
      <c r="F90" s="403"/>
      <c r="G90" s="403"/>
      <c r="H90" s="403"/>
      <c r="I90" s="403"/>
      <c r="J90" s="403"/>
      <c r="K90" s="403"/>
      <c r="L90" s="403"/>
      <c r="M90" s="404"/>
    </row>
    <row r="91" spans="1:13" ht="16.5" thickBot="1" x14ac:dyDescent="0.25">
      <c r="C91" s="17"/>
    </row>
    <row r="92" spans="1:13" ht="142.5" thickBot="1" x14ac:dyDescent="0.25">
      <c r="B92" s="93" t="s">
        <v>1237</v>
      </c>
      <c r="C92" s="33" t="s">
        <v>1010</v>
      </c>
      <c r="D92" s="26" t="s">
        <v>1362</v>
      </c>
    </row>
    <row r="93" spans="1:13" ht="16.5" thickBot="1" x14ac:dyDescent="0.25">
      <c r="C93" s="17"/>
    </row>
    <row r="94" spans="1:13" ht="409.5" customHeight="1" thickBot="1" x14ac:dyDescent="0.25">
      <c r="B94" s="93" t="s">
        <v>1238</v>
      </c>
      <c r="C94" s="8" t="s">
        <v>1489</v>
      </c>
      <c r="D94" s="612"/>
      <c r="E94" s="613"/>
      <c r="F94" s="613"/>
      <c r="G94" s="613"/>
      <c r="H94" s="613"/>
      <c r="I94" s="613"/>
      <c r="J94" s="613"/>
      <c r="K94" s="613"/>
      <c r="L94" s="613"/>
      <c r="M94" s="614"/>
    </row>
    <row r="95" spans="1:13" ht="16.149999999999999" customHeight="1" thickBot="1" x14ac:dyDescent="0.25">
      <c r="C95" s="136"/>
      <c r="D95" s="160"/>
      <c r="E95" s="161"/>
      <c r="F95" s="161"/>
      <c r="G95" s="161"/>
      <c r="H95" s="161"/>
      <c r="I95" s="161"/>
      <c r="J95" s="161"/>
      <c r="K95" s="161"/>
      <c r="L95" s="161"/>
      <c r="M95" s="161"/>
    </row>
    <row r="96" spans="1:13" ht="16.899999999999999" customHeight="1" thickBot="1" x14ac:dyDescent="0.3">
      <c r="C96" s="97" t="s">
        <v>960</v>
      </c>
      <c r="D96" s="149">
        <f>IF(LEN(TRIM(D94))=0,0,LEN(TRIM(D94))-LEN(SUBSTITUTE(D94," ",""))+1)</f>
        <v>0</v>
      </c>
      <c r="E96" s="98"/>
    </row>
    <row r="97" spans="2:13" ht="15.75" customHeight="1" thickBot="1" x14ac:dyDescent="0.25">
      <c r="C97" s="114"/>
      <c r="D97" s="115"/>
      <c r="E97" s="115"/>
      <c r="F97" s="115"/>
      <c r="G97" s="115"/>
      <c r="H97" s="115"/>
      <c r="I97" s="115"/>
      <c r="J97" s="115"/>
      <c r="K97" s="115"/>
      <c r="L97" s="115"/>
      <c r="M97" s="115"/>
    </row>
    <row r="98" spans="2:13" ht="22.35" customHeight="1" thickBot="1" x14ac:dyDescent="0.25">
      <c r="C98" s="649" t="s">
        <v>1343</v>
      </c>
      <c r="D98" s="650"/>
      <c r="E98" s="650"/>
      <c r="F98" s="650"/>
      <c r="G98" s="650"/>
      <c r="H98" s="650"/>
      <c r="I98" s="650"/>
      <c r="J98" s="650"/>
      <c r="K98" s="650"/>
      <c r="L98" s="650"/>
      <c r="M98" s="651"/>
    </row>
    <row r="99" spans="2:13" ht="16.149999999999999" customHeight="1" thickBot="1" x14ac:dyDescent="0.25">
      <c r="C99" s="162"/>
      <c r="D99" s="132"/>
      <c r="F99" s="162"/>
      <c r="G99" s="132"/>
      <c r="H99" s="132"/>
    </row>
    <row r="100" spans="2:13" ht="48" thickBot="1" x14ac:dyDescent="0.25">
      <c r="B100" s="93" t="s">
        <v>1239</v>
      </c>
      <c r="C100" s="103" t="s">
        <v>963</v>
      </c>
      <c r="D100" s="26" t="s">
        <v>1362</v>
      </c>
    </row>
    <row r="101" spans="2:13" ht="16.5" thickBot="1" x14ac:dyDescent="0.25">
      <c r="C101" s="162"/>
    </row>
    <row r="102" spans="2:13" ht="32.25" thickBot="1" x14ac:dyDescent="0.25">
      <c r="B102" s="93" t="s">
        <v>1240</v>
      </c>
      <c r="C102" s="42" t="s">
        <v>962</v>
      </c>
      <c r="D102" s="26" t="s">
        <v>1362</v>
      </c>
    </row>
    <row r="103" spans="2:13" ht="16.5" thickBot="1" x14ac:dyDescent="0.25">
      <c r="C103" s="162"/>
    </row>
    <row r="104" spans="2:13" ht="32.25" thickBot="1" x14ac:dyDescent="0.25">
      <c r="B104" s="93" t="s">
        <v>1617</v>
      </c>
      <c r="C104" s="103" t="s">
        <v>964</v>
      </c>
      <c r="D104" s="26" t="s">
        <v>1362</v>
      </c>
    </row>
    <row r="105" spans="2:13" ht="18.95" customHeight="1" thickBot="1" x14ac:dyDescent="0.25">
      <c r="C105" s="162"/>
      <c r="D105" s="162"/>
      <c r="E105" s="162"/>
      <c r="F105" s="162"/>
    </row>
    <row r="106" spans="2:13" ht="409.5" customHeight="1" thickBot="1" x14ac:dyDescent="0.25">
      <c r="B106" s="93" t="s">
        <v>1618</v>
      </c>
      <c r="C106" s="103" t="s">
        <v>1378</v>
      </c>
      <c r="D106" s="643"/>
      <c r="E106" s="644"/>
      <c r="F106" s="644"/>
      <c r="G106" s="644"/>
      <c r="H106" s="644"/>
      <c r="I106" s="644"/>
      <c r="J106" s="644"/>
      <c r="K106" s="644"/>
      <c r="L106" s="644"/>
      <c r="M106" s="645"/>
    </row>
    <row r="107" spans="2:13" ht="15.75" customHeight="1" thickBot="1" x14ac:dyDescent="0.25">
      <c r="C107" s="129"/>
      <c r="D107" s="130"/>
    </row>
    <row r="108" spans="2:13" ht="16.5" customHeight="1" thickBot="1" x14ac:dyDescent="0.3">
      <c r="C108" s="97" t="s">
        <v>960</v>
      </c>
      <c r="D108" s="149">
        <f>IF(LEN(TRIM(D106))=0,0,LEN(TRIM(D106))-LEN(SUBSTITUTE(D106," ",""))+1)</f>
        <v>0</v>
      </c>
    </row>
    <row r="109" spans="2:13" ht="16.5" thickBot="1" x14ac:dyDescent="0.3"/>
    <row r="110" spans="2:13" ht="85.5" customHeight="1" thickBot="1" x14ac:dyDescent="0.25">
      <c r="B110" s="93" t="s">
        <v>1619</v>
      </c>
      <c r="C110" s="42" t="s">
        <v>1462</v>
      </c>
      <c r="D110" s="26" t="s">
        <v>1362</v>
      </c>
      <c r="E110" s="117"/>
    </row>
    <row r="111" spans="2:13" ht="21" customHeight="1" thickBot="1" x14ac:dyDescent="0.25">
      <c r="C111" s="17"/>
    </row>
    <row r="112" spans="2:13" ht="409.5" customHeight="1" thickBot="1" x14ac:dyDescent="0.25">
      <c r="B112" s="93" t="s">
        <v>1620</v>
      </c>
      <c r="C112" s="103" t="s">
        <v>1386</v>
      </c>
      <c r="D112" s="643"/>
      <c r="E112" s="644"/>
      <c r="F112" s="644"/>
      <c r="G112" s="644"/>
      <c r="H112" s="644"/>
      <c r="I112" s="644"/>
      <c r="J112" s="644"/>
      <c r="K112" s="644"/>
      <c r="L112" s="644"/>
      <c r="M112" s="645"/>
    </row>
    <row r="113" spans="2:13" ht="16.5" thickBot="1" x14ac:dyDescent="0.3">
      <c r="C113" s="96"/>
    </row>
    <row r="114" spans="2:13" ht="16.5" thickBot="1" x14ac:dyDescent="0.3">
      <c r="C114" s="97" t="s">
        <v>960</v>
      </c>
      <c r="D114" s="393">
        <f>IF(LEN(TRIM(D112))=0,0,LEN(TRIM(D112))-LEN(SUBSTITUTE(D112," ",""))+1)</f>
        <v>0</v>
      </c>
    </row>
    <row r="115" spans="2:13" ht="16.5" thickBot="1" x14ac:dyDescent="0.25">
      <c r="C115" s="17"/>
    </row>
    <row r="116" spans="2:13" ht="16.5" thickBot="1" x14ac:dyDescent="0.25">
      <c r="C116" s="402" t="s">
        <v>1014</v>
      </c>
      <c r="D116" s="403"/>
      <c r="E116" s="403"/>
      <c r="F116" s="403"/>
      <c r="G116" s="403"/>
      <c r="H116" s="403"/>
      <c r="I116" s="403"/>
      <c r="J116" s="403"/>
      <c r="K116" s="403"/>
      <c r="L116" s="403"/>
      <c r="M116" s="404"/>
    </row>
    <row r="117" spans="2:13" ht="16.5" thickBot="1" x14ac:dyDescent="0.25">
      <c r="C117" s="17"/>
    </row>
    <row r="118" spans="2:13" ht="409.15" customHeight="1" thickBot="1" x14ac:dyDescent="0.25">
      <c r="B118" s="93" t="s">
        <v>1463</v>
      </c>
      <c r="C118" s="35" t="s">
        <v>1379</v>
      </c>
      <c r="D118" s="655"/>
      <c r="E118" s="583"/>
      <c r="F118" s="583"/>
      <c r="G118" s="583"/>
      <c r="H118" s="583"/>
      <c r="I118" s="583"/>
      <c r="J118" s="583"/>
      <c r="K118" s="583"/>
      <c r="L118" s="583"/>
      <c r="M118" s="584"/>
    </row>
    <row r="119" spans="2:13" ht="16.5" thickBot="1" x14ac:dyDescent="0.25">
      <c r="C119" s="17"/>
    </row>
    <row r="120" spans="2:13" ht="16.899999999999999" customHeight="1" thickBot="1" x14ac:dyDescent="0.3">
      <c r="C120" s="97" t="s">
        <v>960</v>
      </c>
      <c r="D120" s="149">
        <f>IF(LEN(TRIM(D118))=0,0,LEN(TRIM(D118))-LEN(SUBSTITUTE(D118," ",""))+1)</f>
        <v>0</v>
      </c>
      <c r="E120" s="98"/>
    </row>
    <row r="121" spans="2:13" ht="16.5" thickBot="1" x14ac:dyDescent="0.25">
      <c r="C121" s="17"/>
    </row>
    <row r="122" spans="2:13" x14ac:dyDescent="0.2">
      <c r="B122" s="93" t="s">
        <v>1241</v>
      </c>
      <c r="C122" s="593" t="s">
        <v>1655</v>
      </c>
      <c r="D122" s="594"/>
      <c r="E122" s="594"/>
      <c r="F122" s="594"/>
      <c r="G122" s="594"/>
      <c r="H122" s="594"/>
      <c r="I122" s="594"/>
      <c r="J122" s="594"/>
      <c r="K122" s="594"/>
      <c r="L122" s="594"/>
      <c r="M122" s="595"/>
    </row>
    <row r="123" spans="2:13" x14ac:dyDescent="0.2">
      <c r="C123" s="639" t="s">
        <v>0</v>
      </c>
      <c r="D123" s="640"/>
      <c r="E123" s="640"/>
      <c r="F123" s="640"/>
      <c r="G123" s="631"/>
      <c r="H123" s="632"/>
      <c r="I123" s="632"/>
      <c r="J123" s="632"/>
      <c r="K123" s="632"/>
      <c r="L123" s="632"/>
      <c r="M123" s="633"/>
    </row>
    <row r="124" spans="2:13" x14ac:dyDescent="0.2">
      <c r="C124" s="639" t="s">
        <v>1</v>
      </c>
      <c r="D124" s="640"/>
      <c r="E124" s="640"/>
      <c r="F124" s="640"/>
      <c r="G124" s="631"/>
      <c r="H124" s="632"/>
      <c r="I124" s="632"/>
      <c r="J124" s="632"/>
      <c r="K124" s="632"/>
      <c r="L124" s="632"/>
      <c r="M124" s="633"/>
    </row>
    <row r="125" spans="2:13" x14ac:dyDescent="0.2">
      <c r="C125" s="639" t="s">
        <v>2</v>
      </c>
      <c r="D125" s="640"/>
      <c r="E125" s="640"/>
      <c r="F125" s="640"/>
      <c r="G125" s="631"/>
      <c r="H125" s="632"/>
      <c r="I125" s="632"/>
      <c r="J125" s="632"/>
      <c r="K125" s="632"/>
      <c r="L125" s="632"/>
      <c r="M125" s="633"/>
    </row>
    <row r="126" spans="2:13" x14ac:dyDescent="0.2">
      <c r="C126" s="639" t="s">
        <v>23</v>
      </c>
      <c r="D126" s="640"/>
      <c r="E126" s="640"/>
      <c r="F126" s="640"/>
      <c r="G126" s="631"/>
      <c r="H126" s="632"/>
      <c r="I126" s="632"/>
      <c r="J126" s="632"/>
      <c r="K126" s="632"/>
      <c r="L126" s="632"/>
      <c r="M126" s="633"/>
    </row>
    <row r="127" spans="2:13" x14ac:dyDescent="0.2">
      <c r="C127" s="639" t="s">
        <v>10</v>
      </c>
      <c r="D127" s="640"/>
      <c r="E127" s="640"/>
      <c r="F127" s="640"/>
      <c r="G127" s="631"/>
      <c r="H127" s="632"/>
      <c r="I127" s="632"/>
      <c r="J127" s="632"/>
      <c r="K127" s="632"/>
      <c r="L127" s="632"/>
      <c r="M127" s="633"/>
    </row>
    <row r="128" spans="2:13" x14ac:dyDescent="0.2">
      <c r="C128" s="639" t="s">
        <v>956</v>
      </c>
      <c r="D128" s="640"/>
      <c r="E128" s="640"/>
      <c r="F128" s="640"/>
      <c r="G128" s="631"/>
      <c r="H128" s="632"/>
      <c r="I128" s="632"/>
      <c r="J128" s="632"/>
      <c r="K128" s="632"/>
      <c r="L128" s="632"/>
      <c r="M128" s="633"/>
    </row>
    <row r="129" spans="2:13" x14ac:dyDescent="0.2">
      <c r="C129" s="639" t="s">
        <v>24</v>
      </c>
      <c r="D129" s="640"/>
      <c r="E129" s="640"/>
      <c r="F129" s="640"/>
      <c r="G129" s="631"/>
      <c r="H129" s="632"/>
      <c r="I129" s="632"/>
      <c r="J129" s="632"/>
      <c r="K129" s="632"/>
      <c r="L129" s="632"/>
      <c r="M129" s="633"/>
    </row>
    <row r="130" spans="2:13" x14ac:dyDescent="0.2">
      <c r="C130" s="641" t="s">
        <v>25</v>
      </c>
      <c r="D130" s="642"/>
      <c r="E130" s="642"/>
      <c r="F130" s="642"/>
      <c r="G130" s="631"/>
      <c r="H130" s="632"/>
      <c r="I130" s="632"/>
      <c r="J130" s="632"/>
      <c r="K130" s="632"/>
      <c r="L130" s="632"/>
      <c r="M130" s="633"/>
    </row>
    <row r="131" spans="2:13" x14ac:dyDescent="0.2">
      <c r="C131" s="629" t="s">
        <v>20</v>
      </c>
      <c r="D131" s="630"/>
      <c r="E131" s="630"/>
      <c r="F131" s="630"/>
      <c r="G131" s="631"/>
      <c r="H131" s="632"/>
      <c r="I131" s="632"/>
      <c r="J131" s="632"/>
      <c r="K131" s="632"/>
      <c r="L131" s="632"/>
      <c r="M131" s="633"/>
    </row>
    <row r="132" spans="2:13" ht="16.5" thickBot="1" x14ac:dyDescent="0.25">
      <c r="C132" s="634" t="s">
        <v>21</v>
      </c>
      <c r="D132" s="635"/>
      <c r="E132" s="635"/>
      <c r="F132" s="635"/>
      <c r="G132" s="636"/>
      <c r="H132" s="637"/>
      <c r="I132" s="637"/>
      <c r="J132" s="637"/>
      <c r="K132" s="637"/>
      <c r="L132" s="637"/>
      <c r="M132" s="638"/>
    </row>
    <row r="133" spans="2:13" ht="16.5" thickBot="1" x14ac:dyDescent="0.25">
      <c r="C133" s="17"/>
    </row>
    <row r="134" spans="2:13" ht="16.5" thickBot="1" x14ac:dyDescent="0.25">
      <c r="C134" s="402" t="s">
        <v>1344</v>
      </c>
      <c r="D134" s="403"/>
      <c r="E134" s="403"/>
      <c r="F134" s="403"/>
      <c r="G134" s="403"/>
      <c r="H134" s="403"/>
      <c r="I134" s="403"/>
      <c r="J134" s="403"/>
      <c r="K134" s="403"/>
      <c r="L134" s="403"/>
      <c r="M134" s="404"/>
    </row>
    <row r="135" spans="2:13" ht="15.75" customHeight="1" thickBot="1" x14ac:dyDescent="0.25">
      <c r="C135" s="114"/>
      <c r="D135" s="115"/>
      <c r="E135" s="115"/>
      <c r="F135" s="115"/>
      <c r="G135" s="115"/>
      <c r="H135" s="115"/>
      <c r="I135" s="115"/>
      <c r="J135" s="115"/>
      <c r="K135" s="115"/>
      <c r="L135" s="115"/>
      <c r="M135" s="115"/>
    </row>
    <row r="136" spans="2:13" ht="409.5" customHeight="1" thickBot="1" x14ac:dyDescent="0.25">
      <c r="B136" s="93" t="s">
        <v>1621</v>
      </c>
      <c r="C136" s="36" t="s">
        <v>1387</v>
      </c>
      <c r="D136" s="656"/>
      <c r="E136" s="657"/>
      <c r="F136" s="657"/>
      <c r="G136" s="657"/>
      <c r="H136" s="657"/>
      <c r="I136" s="657"/>
      <c r="J136" s="657"/>
      <c r="K136" s="657"/>
      <c r="L136" s="657"/>
      <c r="M136" s="658"/>
    </row>
    <row r="137" spans="2:13" ht="16.5" thickBot="1" x14ac:dyDescent="0.25">
      <c r="C137" s="17"/>
    </row>
    <row r="138" spans="2:13" ht="16.899999999999999" customHeight="1" thickBot="1" x14ac:dyDescent="0.3">
      <c r="C138" s="97" t="s">
        <v>960</v>
      </c>
      <c r="D138" s="149">
        <f>IF(LEN(TRIM(D136))=0,0,LEN(TRIM(D136))-LEN(SUBSTITUTE(D136," ",""))+1)</f>
        <v>0</v>
      </c>
      <c r="E138" s="98"/>
    </row>
    <row r="139" spans="2:13" ht="15.75" customHeight="1" thickBot="1" x14ac:dyDescent="0.25">
      <c r="C139" s="114"/>
      <c r="D139" s="116"/>
      <c r="E139" s="116"/>
      <c r="F139" s="116"/>
      <c r="G139" s="116"/>
      <c r="H139" s="116"/>
      <c r="I139" s="116"/>
      <c r="J139" s="116"/>
      <c r="K139" s="116"/>
      <c r="L139" s="116"/>
      <c r="M139" s="116"/>
    </row>
    <row r="140" spans="2:13" ht="409.5" customHeight="1" thickBot="1" x14ac:dyDescent="0.25">
      <c r="B140" s="93" t="s">
        <v>1622</v>
      </c>
      <c r="C140" s="163" t="s">
        <v>1375</v>
      </c>
      <c r="D140" s="582"/>
      <c r="E140" s="583"/>
      <c r="F140" s="583"/>
      <c r="G140" s="583"/>
      <c r="H140" s="583"/>
      <c r="I140" s="583"/>
      <c r="J140" s="583"/>
      <c r="K140" s="583"/>
      <c r="L140" s="583"/>
      <c r="M140" s="584"/>
    </row>
    <row r="141" spans="2:13" ht="16.5" thickBot="1" x14ac:dyDescent="0.25">
      <c r="C141" s="162"/>
      <c r="D141" s="108"/>
      <c r="E141" s="108"/>
      <c r="F141" s="108"/>
      <c r="G141" s="108"/>
      <c r="H141" s="108"/>
      <c r="I141" s="108"/>
      <c r="J141" s="108"/>
      <c r="K141" s="108"/>
      <c r="L141" s="107"/>
      <c r="M141" s="109"/>
    </row>
    <row r="142" spans="2:13" ht="16.899999999999999" customHeight="1" thickBot="1" x14ac:dyDescent="0.3">
      <c r="C142" s="97" t="s">
        <v>960</v>
      </c>
      <c r="D142" s="149">
        <f>IF(LEN(TRIM(D140))=0,0,LEN(TRIM(D140))-LEN(SUBSTITUTE(D140," ",""))+1)</f>
        <v>0</v>
      </c>
      <c r="E142" s="98"/>
    </row>
    <row r="143" spans="2:13" ht="15.75" customHeight="1" thickBot="1" x14ac:dyDescent="0.25">
      <c r="C143" s="17"/>
      <c r="L143" s="116"/>
      <c r="M143" s="116"/>
    </row>
    <row r="144" spans="2:13" ht="16.5" thickBot="1" x14ac:dyDescent="0.25">
      <c r="B144" s="93" t="s">
        <v>1623</v>
      </c>
      <c r="C144" s="30" t="s">
        <v>354</v>
      </c>
      <c r="D144" s="26" t="s">
        <v>1362</v>
      </c>
    </row>
  </sheetData>
  <sheetProtection selectLockedCells="1"/>
  <mergeCells count="84">
    <mergeCell ref="D140:M140"/>
    <mergeCell ref="C124:F124"/>
    <mergeCell ref="G124:M124"/>
    <mergeCell ref="C116:M116"/>
    <mergeCell ref="C122:M122"/>
    <mergeCell ref="C123:F123"/>
    <mergeCell ref="G123:M123"/>
    <mergeCell ref="D118:M118"/>
    <mergeCell ref="C125:F125"/>
    <mergeCell ref="G125:M125"/>
    <mergeCell ref="C126:F126"/>
    <mergeCell ref="G126:M126"/>
    <mergeCell ref="C127:F127"/>
    <mergeCell ref="G127:M127"/>
    <mergeCell ref="D136:M136"/>
    <mergeCell ref="C134:M134"/>
    <mergeCell ref="C7:M7"/>
    <mergeCell ref="D106:M106"/>
    <mergeCell ref="D19:M19"/>
    <mergeCell ref="C98:M98"/>
    <mergeCell ref="C90:M90"/>
    <mergeCell ref="D94:M94"/>
    <mergeCell ref="D86:M86"/>
    <mergeCell ref="C60:M60"/>
    <mergeCell ref="C62:M62"/>
    <mergeCell ref="H78:L78"/>
    <mergeCell ref="H69:L69"/>
    <mergeCell ref="H64:L64"/>
    <mergeCell ref="H73:L73"/>
    <mergeCell ref="H65:L65"/>
    <mergeCell ref="H66:L66"/>
    <mergeCell ref="H67:L67"/>
    <mergeCell ref="C131:F131"/>
    <mergeCell ref="G131:M131"/>
    <mergeCell ref="C132:F132"/>
    <mergeCell ref="G132:M132"/>
    <mergeCell ref="D82:M82"/>
    <mergeCell ref="C128:F128"/>
    <mergeCell ref="G128:M128"/>
    <mergeCell ref="C129:F129"/>
    <mergeCell ref="G129:M129"/>
    <mergeCell ref="C130:F130"/>
    <mergeCell ref="G130:M130"/>
    <mergeCell ref="D112:M112"/>
    <mergeCell ref="H68:L68"/>
    <mergeCell ref="H74:L74"/>
    <mergeCell ref="H75:L75"/>
    <mergeCell ref="H76:L76"/>
    <mergeCell ref="H77:L77"/>
    <mergeCell ref="C71:M71"/>
    <mergeCell ref="D68:F68"/>
    <mergeCell ref="D77:F77"/>
    <mergeCell ref="C55:E55"/>
    <mergeCell ref="C58:E58"/>
    <mergeCell ref="G56:M56"/>
    <mergeCell ref="G57:M57"/>
    <mergeCell ref="G58:M58"/>
    <mergeCell ref="C56:E56"/>
    <mergeCell ref="G55:M55"/>
    <mergeCell ref="C23:M23"/>
    <mergeCell ref="D25:M25"/>
    <mergeCell ref="C53:E53"/>
    <mergeCell ref="C54:E54"/>
    <mergeCell ref="C49:M49"/>
    <mergeCell ref="C51:E51"/>
    <mergeCell ref="C52:E52"/>
    <mergeCell ref="D43:M43"/>
    <mergeCell ref="G51:M51"/>
    <mergeCell ref="G52:M52"/>
    <mergeCell ref="G53:M53"/>
    <mergeCell ref="G54:M54"/>
    <mergeCell ref="D31:M31"/>
    <mergeCell ref="C47:M47"/>
    <mergeCell ref="D37:M37"/>
    <mergeCell ref="D78:F78"/>
    <mergeCell ref="D65:F65"/>
    <mergeCell ref="D66:F66"/>
    <mergeCell ref="D67:F67"/>
    <mergeCell ref="D64:F64"/>
    <mergeCell ref="D73:F73"/>
    <mergeCell ref="D74:F74"/>
    <mergeCell ref="D75:F75"/>
    <mergeCell ref="D76:F76"/>
    <mergeCell ref="D69:F69"/>
  </mergeCells>
  <dataValidations count="4">
    <dataValidation type="textLength" errorStyle="information" operator="lessThanOrEqual" allowBlank="1" showInputMessage="1" showErrorMessage="1" errorTitle="Option 1 Details:" error="This section has been restricted to 4,000 alpha numerical characters." promptTitle="Option 1 Details:" prompt="Please provide details of option 1 (options appraisal)." sqref="L143:M143 D139:M139 D18:M18 D20:M20 D16:M16 D8:M8 D97:M97 D95:M95 D135:E135 G135:M135" xr:uid="{00000000-0002-0000-0900-000000000000}">
      <formula1>4000</formula1>
    </dataValidation>
    <dataValidation type="date" operator="greaterThan" allowBlank="1" showInputMessage="1" showErrorMessage="1" errorTitle="Date Format Error" error="Please only use dd/mm/yyyy" sqref="G123:M132" xr:uid="{00000000-0002-0000-0900-000001000000}">
      <formula1>40179</formula1>
    </dataValidation>
    <dataValidation type="textLength" operator="lessThanOrEqual" allowBlank="1" showInputMessage="1" showErrorMessage="1" errorTitle="Error" error="Character limit is 1,000" sqref="D118" xr:uid="{00000000-0002-0000-0900-000002000000}">
      <formula1>1000</formula1>
    </dataValidation>
    <dataValidation type="list" allowBlank="1" showInputMessage="1" showErrorMessage="1" sqref="D29 D35 D41 D80 D17 D15 D92 D100 D102 D104 D110 D144" xr:uid="{00000000-0002-0000-0900-000003000000}">
      <formula1>"Please Select Response,Yes,No"</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6:Q286"/>
  <sheetViews>
    <sheetView topLeftCell="A97" zoomScale="80" zoomScaleNormal="80" workbookViewId="0">
      <selection activeCell="F128" sqref="F128"/>
    </sheetView>
  </sheetViews>
  <sheetFormatPr defaultRowHeight="15.75" x14ac:dyDescent="0.2"/>
  <cols>
    <col min="1" max="1" width="7.5703125" style="223" customWidth="1"/>
    <col min="2" max="2" width="7.5703125" style="93" customWidth="1"/>
    <col min="3" max="3" width="3.85546875" style="176" customWidth="1"/>
    <col min="4" max="4" width="46.140625" style="176" customWidth="1"/>
    <col min="5" max="5" width="1.42578125" style="176" customWidth="1"/>
    <col min="6" max="6" width="15.5703125" style="176" customWidth="1"/>
    <col min="7" max="7" width="1.5703125" style="176" customWidth="1"/>
    <col min="8" max="8" width="15.5703125" style="176" customWidth="1"/>
    <col min="9" max="9" width="1.5703125" style="176" customWidth="1"/>
    <col min="10" max="10" width="15.5703125" style="176" customWidth="1"/>
    <col min="11" max="11" width="1.5703125" style="176" customWidth="1"/>
    <col min="12" max="12" width="15.5703125" style="176" customWidth="1"/>
    <col min="13" max="13" width="1.5703125" style="176" customWidth="1"/>
    <col min="14" max="14" width="15.5703125" style="176" customWidth="1"/>
    <col min="15" max="15" width="1.5703125" style="176" customWidth="1"/>
    <col min="16" max="16" width="15.5703125" style="176" customWidth="1"/>
    <col min="17" max="17" width="1.5703125" style="176" customWidth="1"/>
    <col min="18" max="205" width="9" style="176"/>
    <col min="206" max="206" width="3" style="176" customWidth="1"/>
    <col min="207" max="207" width="25.7109375" style="176" customWidth="1"/>
    <col min="208" max="208" width="1" style="176" customWidth="1"/>
    <col min="209" max="209" width="13.85546875" style="176" customWidth="1"/>
    <col min="210" max="210" width="1" style="176" customWidth="1"/>
    <col min="211" max="211" width="6.5703125" style="176" customWidth="1"/>
    <col min="212" max="212" width="1" style="176" customWidth="1"/>
    <col min="213" max="213" width="13.85546875" style="176" customWidth="1"/>
    <col min="214" max="214" width="1" style="176" customWidth="1"/>
    <col min="215" max="215" width="6.5703125" style="176" customWidth="1"/>
    <col min="216" max="216" width="1" style="176" customWidth="1"/>
    <col min="217" max="217" width="14.42578125" style="176" customWidth="1"/>
    <col min="218" max="218" width="1" style="176" customWidth="1"/>
    <col min="219" max="219" width="14.28515625" style="176" customWidth="1"/>
    <col min="220" max="220" width="1" style="176" customWidth="1"/>
    <col min="221" max="461" width="9" style="176"/>
    <col min="462" max="462" width="3" style="176" customWidth="1"/>
    <col min="463" max="463" width="25.7109375" style="176" customWidth="1"/>
    <col min="464" max="464" width="1" style="176" customWidth="1"/>
    <col min="465" max="465" width="13.85546875" style="176" customWidth="1"/>
    <col min="466" max="466" width="1" style="176" customWidth="1"/>
    <col min="467" max="467" width="6.5703125" style="176" customWidth="1"/>
    <col min="468" max="468" width="1" style="176" customWidth="1"/>
    <col min="469" max="469" width="13.85546875" style="176" customWidth="1"/>
    <col min="470" max="470" width="1" style="176" customWidth="1"/>
    <col min="471" max="471" width="6.5703125" style="176" customWidth="1"/>
    <col min="472" max="472" width="1" style="176" customWidth="1"/>
    <col min="473" max="473" width="14.42578125" style="176" customWidth="1"/>
    <col min="474" max="474" width="1" style="176" customWidth="1"/>
    <col min="475" max="475" width="14.28515625" style="176" customWidth="1"/>
    <col min="476" max="476" width="1" style="176" customWidth="1"/>
    <col min="477" max="717" width="9" style="176"/>
    <col min="718" max="718" width="3" style="176" customWidth="1"/>
    <col min="719" max="719" width="25.7109375" style="176" customWidth="1"/>
    <col min="720" max="720" width="1" style="176" customWidth="1"/>
    <col min="721" max="721" width="13.85546875" style="176" customWidth="1"/>
    <col min="722" max="722" width="1" style="176" customWidth="1"/>
    <col min="723" max="723" width="6.5703125" style="176" customWidth="1"/>
    <col min="724" max="724" width="1" style="176" customWidth="1"/>
    <col min="725" max="725" width="13.85546875" style="176" customWidth="1"/>
    <col min="726" max="726" width="1" style="176" customWidth="1"/>
    <col min="727" max="727" width="6.5703125" style="176" customWidth="1"/>
    <col min="728" max="728" width="1" style="176" customWidth="1"/>
    <col min="729" max="729" width="14.42578125" style="176" customWidth="1"/>
    <col min="730" max="730" width="1" style="176" customWidth="1"/>
    <col min="731" max="731" width="14.28515625" style="176" customWidth="1"/>
    <col min="732" max="732" width="1" style="176" customWidth="1"/>
    <col min="733" max="973" width="9" style="176"/>
    <col min="974" max="974" width="3" style="176" customWidth="1"/>
    <col min="975" max="975" width="25.7109375" style="176" customWidth="1"/>
    <col min="976" max="976" width="1" style="176" customWidth="1"/>
    <col min="977" max="977" width="13.85546875" style="176" customWidth="1"/>
    <col min="978" max="978" width="1" style="176" customWidth="1"/>
    <col min="979" max="979" width="6.5703125" style="176" customWidth="1"/>
    <col min="980" max="980" width="1" style="176" customWidth="1"/>
    <col min="981" max="981" width="13.85546875" style="176" customWidth="1"/>
    <col min="982" max="982" width="1" style="176" customWidth="1"/>
    <col min="983" max="983" width="6.5703125" style="176" customWidth="1"/>
    <col min="984" max="984" width="1" style="176" customWidth="1"/>
    <col min="985" max="985" width="14.42578125" style="176" customWidth="1"/>
    <col min="986" max="986" width="1" style="176" customWidth="1"/>
    <col min="987" max="987" width="14.28515625" style="176" customWidth="1"/>
    <col min="988" max="988" width="1" style="176" customWidth="1"/>
    <col min="989" max="1229" width="9" style="176"/>
    <col min="1230" max="1230" width="3" style="176" customWidth="1"/>
    <col min="1231" max="1231" width="25.7109375" style="176" customWidth="1"/>
    <col min="1232" max="1232" width="1" style="176" customWidth="1"/>
    <col min="1233" max="1233" width="13.85546875" style="176" customWidth="1"/>
    <col min="1234" max="1234" width="1" style="176" customWidth="1"/>
    <col min="1235" max="1235" width="6.5703125" style="176" customWidth="1"/>
    <col min="1236" max="1236" width="1" style="176" customWidth="1"/>
    <col min="1237" max="1237" width="13.85546875" style="176" customWidth="1"/>
    <col min="1238" max="1238" width="1" style="176" customWidth="1"/>
    <col min="1239" max="1239" width="6.5703125" style="176" customWidth="1"/>
    <col min="1240" max="1240" width="1" style="176" customWidth="1"/>
    <col min="1241" max="1241" width="14.42578125" style="176" customWidth="1"/>
    <col min="1242" max="1242" width="1" style="176" customWidth="1"/>
    <col min="1243" max="1243" width="14.28515625" style="176" customWidth="1"/>
    <col min="1244" max="1244" width="1" style="176" customWidth="1"/>
    <col min="1245" max="1485" width="9" style="176"/>
    <col min="1486" max="1486" width="3" style="176" customWidth="1"/>
    <col min="1487" max="1487" width="25.7109375" style="176" customWidth="1"/>
    <col min="1488" max="1488" width="1" style="176" customWidth="1"/>
    <col min="1489" max="1489" width="13.85546875" style="176" customWidth="1"/>
    <col min="1490" max="1490" width="1" style="176" customWidth="1"/>
    <col min="1491" max="1491" width="6.5703125" style="176" customWidth="1"/>
    <col min="1492" max="1492" width="1" style="176" customWidth="1"/>
    <col min="1493" max="1493" width="13.85546875" style="176" customWidth="1"/>
    <col min="1494" max="1494" width="1" style="176" customWidth="1"/>
    <col min="1495" max="1495" width="6.5703125" style="176" customWidth="1"/>
    <col min="1496" max="1496" width="1" style="176" customWidth="1"/>
    <col min="1497" max="1497" width="14.42578125" style="176" customWidth="1"/>
    <col min="1498" max="1498" width="1" style="176" customWidth="1"/>
    <col min="1499" max="1499" width="14.28515625" style="176" customWidth="1"/>
    <col min="1500" max="1500" width="1" style="176" customWidth="1"/>
    <col min="1501" max="1741" width="9" style="176"/>
    <col min="1742" max="1742" width="3" style="176" customWidth="1"/>
    <col min="1743" max="1743" width="25.7109375" style="176" customWidth="1"/>
    <col min="1744" max="1744" width="1" style="176" customWidth="1"/>
    <col min="1745" max="1745" width="13.85546875" style="176" customWidth="1"/>
    <col min="1746" max="1746" width="1" style="176" customWidth="1"/>
    <col min="1747" max="1747" width="6.5703125" style="176" customWidth="1"/>
    <col min="1748" max="1748" width="1" style="176" customWidth="1"/>
    <col min="1749" max="1749" width="13.85546875" style="176" customWidth="1"/>
    <col min="1750" max="1750" width="1" style="176" customWidth="1"/>
    <col min="1751" max="1751" width="6.5703125" style="176" customWidth="1"/>
    <col min="1752" max="1752" width="1" style="176" customWidth="1"/>
    <col min="1753" max="1753" width="14.42578125" style="176" customWidth="1"/>
    <col min="1754" max="1754" width="1" style="176" customWidth="1"/>
    <col min="1755" max="1755" width="14.28515625" style="176" customWidth="1"/>
    <col min="1756" max="1756" width="1" style="176" customWidth="1"/>
    <col min="1757" max="1997" width="9" style="176"/>
    <col min="1998" max="1998" width="3" style="176" customWidth="1"/>
    <col min="1999" max="1999" width="25.7109375" style="176" customWidth="1"/>
    <col min="2000" max="2000" width="1" style="176" customWidth="1"/>
    <col min="2001" max="2001" width="13.85546875" style="176" customWidth="1"/>
    <col min="2002" max="2002" width="1" style="176" customWidth="1"/>
    <col min="2003" max="2003" width="6.5703125" style="176" customWidth="1"/>
    <col min="2004" max="2004" width="1" style="176" customWidth="1"/>
    <col min="2005" max="2005" width="13.85546875" style="176" customWidth="1"/>
    <col min="2006" max="2006" width="1" style="176" customWidth="1"/>
    <col min="2007" max="2007" width="6.5703125" style="176" customWidth="1"/>
    <col min="2008" max="2008" width="1" style="176" customWidth="1"/>
    <col min="2009" max="2009" width="14.42578125" style="176" customWidth="1"/>
    <col min="2010" max="2010" width="1" style="176" customWidth="1"/>
    <col min="2011" max="2011" width="14.28515625" style="176" customWidth="1"/>
    <col min="2012" max="2012" width="1" style="176" customWidth="1"/>
    <col min="2013" max="2253" width="9" style="176"/>
    <col min="2254" max="2254" width="3" style="176" customWidth="1"/>
    <col min="2255" max="2255" width="25.7109375" style="176" customWidth="1"/>
    <col min="2256" max="2256" width="1" style="176" customWidth="1"/>
    <col min="2257" max="2257" width="13.85546875" style="176" customWidth="1"/>
    <col min="2258" max="2258" width="1" style="176" customWidth="1"/>
    <col min="2259" max="2259" width="6.5703125" style="176" customWidth="1"/>
    <col min="2260" max="2260" width="1" style="176" customWidth="1"/>
    <col min="2261" max="2261" width="13.85546875" style="176" customWidth="1"/>
    <col min="2262" max="2262" width="1" style="176" customWidth="1"/>
    <col min="2263" max="2263" width="6.5703125" style="176" customWidth="1"/>
    <col min="2264" max="2264" width="1" style="176" customWidth="1"/>
    <col min="2265" max="2265" width="14.42578125" style="176" customWidth="1"/>
    <col min="2266" max="2266" width="1" style="176" customWidth="1"/>
    <col min="2267" max="2267" width="14.28515625" style="176" customWidth="1"/>
    <col min="2268" max="2268" width="1" style="176" customWidth="1"/>
    <col min="2269" max="2509" width="9" style="176"/>
    <col min="2510" max="2510" width="3" style="176" customWidth="1"/>
    <col min="2511" max="2511" width="25.7109375" style="176" customWidth="1"/>
    <col min="2512" max="2512" width="1" style="176" customWidth="1"/>
    <col min="2513" max="2513" width="13.85546875" style="176" customWidth="1"/>
    <col min="2514" max="2514" width="1" style="176" customWidth="1"/>
    <col min="2515" max="2515" width="6.5703125" style="176" customWidth="1"/>
    <col min="2516" max="2516" width="1" style="176" customWidth="1"/>
    <col min="2517" max="2517" width="13.85546875" style="176" customWidth="1"/>
    <col min="2518" max="2518" width="1" style="176" customWidth="1"/>
    <col min="2519" max="2519" width="6.5703125" style="176" customWidth="1"/>
    <col min="2520" max="2520" width="1" style="176" customWidth="1"/>
    <col min="2521" max="2521" width="14.42578125" style="176" customWidth="1"/>
    <col min="2522" max="2522" width="1" style="176" customWidth="1"/>
    <col min="2523" max="2523" width="14.28515625" style="176" customWidth="1"/>
    <col min="2524" max="2524" width="1" style="176" customWidth="1"/>
    <col min="2525" max="2765" width="9" style="176"/>
    <col min="2766" max="2766" width="3" style="176" customWidth="1"/>
    <col min="2767" max="2767" width="25.7109375" style="176" customWidth="1"/>
    <col min="2768" max="2768" width="1" style="176" customWidth="1"/>
    <col min="2769" max="2769" width="13.85546875" style="176" customWidth="1"/>
    <col min="2770" max="2770" width="1" style="176" customWidth="1"/>
    <col min="2771" max="2771" width="6.5703125" style="176" customWidth="1"/>
    <col min="2772" max="2772" width="1" style="176" customWidth="1"/>
    <col min="2773" max="2773" width="13.85546875" style="176" customWidth="1"/>
    <col min="2774" max="2774" width="1" style="176" customWidth="1"/>
    <col min="2775" max="2775" width="6.5703125" style="176" customWidth="1"/>
    <col min="2776" max="2776" width="1" style="176" customWidth="1"/>
    <col min="2777" max="2777" width="14.42578125" style="176" customWidth="1"/>
    <col min="2778" max="2778" width="1" style="176" customWidth="1"/>
    <col min="2779" max="2779" width="14.28515625" style="176" customWidth="1"/>
    <col min="2780" max="2780" width="1" style="176" customWidth="1"/>
    <col min="2781" max="3021" width="9" style="176"/>
    <col min="3022" max="3022" width="3" style="176" customWidth="1"/>
    <col min="3023" max="3023" width="25.7109375" style="176" customWidth="1"/>
    <col min="3024" max="3024" width="1" style="176" customWidth="1"/>
    <col min="3025" max="3025" width="13.85546875" style="176" customWidth="1"/>
    <col min="3026" max="3026" width="1" style="176" customWidth="1"/>
    <col min="3027" max="3027" width="6.5703125" style="176" customWidth="1"/>
    <col min="3028" max="3028" width="1" style="176" customWidth="1"/>
    <col min="3029" max="3029" width="13.85546875" style="176" customWidth="1"/>
    <col min="3030" max="3030" width="1" style="176" customWidth="1"/>
    <col min="3031" max="3031" width="6.5703125" style="176" customWidth="1"/>
    <col min="3032" max="3032" width="1" style="176" customWidth="1"/>
    <col min="3033" max="3033" width="14.42578125" style="176" customWidth="1"/>
    <col min="3034" max="3034" width="1" style="176" customWidth="1"/>
    <col min="3035" max="3035" width="14.28515625" style="176" customWidth="1"/>
    <col min="3036" max="3036" width="1" style="176" customWidth="1"/>
    <col min="3037" max="3277" width="9" style="176"/>
    <col min="3278" max="3278" width="3" style="176" customWidth="1"/>
    <col min="3279" max="3279" width="25.7109375" style="176" customWidth="1"/>
    <col min="3280" max="3280" width="1" style="176" customWidth="1"/>
    <col min="3281" max="3281" width="13.85546875" style="176" customWidth="1"/>
    <col min="3282" max="3282" width="1" style="176" customWidth="1"/>
    <col min="3283" max="3283" width="6.5703125" style="176" customWidth="1"/>
    <col min="3284" max="3284" width="1" style="176" customWidth="1"/>
    <col min="3285" max="3285" width="13.85546875" style="176" customWidth="1"/>
    <col min="3286" max="3286" width="1" style="176" customWidth="1"/>
    <col min="3287" max="3287" width="6.5703125" style="176" customWidth="1"/>
    <col min="3288" max="3288" width="1" style="176" customWidth="1"/>
    <col min="3289" max="3289" width="14.42578125" style="176" customWidth="1"/>
    <col min="3290" max="3290" width="1" style="176" customWidth="1"/>
    <col min="3291" max="3291" width="14.28515625" style="176" customWidth="1"/>
    <col min="3292" max="3292" width="1" style="176" customWidth="1"/>
    <col min="3293" max="3533" width="9" style="176"/>
    <col min="3534" max="3534" width="3" style="176" customWidth="1"/>
    <col min="3535" max="3535" width="25.7109375" style="176" customWidth="1"/>
    <col min="3536" max="3536" width="1" style="176" customWidth="1"/>
    <col min="3537" max="3537" width="13.85546875" style="176" customWidth="1"/>
    <col min="3538" max="3538" width="1" style="176" customWidth="1"/>
    <col min="3539" max="3539" width="6.5703125" style="176" customWidth="1"/>
    <col min="3540" max="3540" width="1" style="176" customWidth="1"/>
    <col min="3541" max="3541" width="13.85546875" style="176" customWidth="1"/>
    <col min="3542" max="3542" width="1" style="176" customWidth="1"/>
    <col min="3543" max="3543" width="6.5703125" style="176" customWidth="1"/>
    <col min="3544" max="3544" width="1" style="176" customWidth="1"/>
    <col min="3545" max="3545" width="14.42578125" style="176" customWidth="1"/>
    <col min="3546" max="3546" width="1" style="176" customWidth="1"/>
    <col min="3547" max="3547" width="14.28515625" style="176" customWidth="1"/>
    <col min="3548" max="3548" width="1" style="176" customWidth="1"/>
    <col min="3549" max="3789" width="9" style="176"/>
    <col min="3790" max="3790" width="3" style="176" customWidth="1"/>
    <col min="3791" max="3791" width="25.7109375" style="176" customWidth="1"/>
    <col min="3792" max="3792" width="1" style="176" customWidth="1"/>
    <col min="3793" max="3793" width="13.85546875" style="176" customWidth="1"/>
    <col min="3794" max="3794" width="1" style="176" customWidth="1"/>
    <col min="3795" max="3795" width="6.5703125" style="176" customWidth="1"/>
    <col min="3796" max="3796" width="1" style="176" customWidth="1"/>
    <col min="3797" max="3797" width="13.85546875" style="176" customWidth="1"/>
    <col min="3798" max="3798" width="1" style="176" customWidth="1"/>
    <col min="3799" max="3799" width="6.5703125" style="176" customWidth="1"/>
    <col min="3800" max="3800" width="1" style="176" customWidth="1"/>
    <col min="3801" max="3801" width="14.42578125" style="176" customWidth="1"/>
    <col min="3802" max="3802" width="1" style="176" customWidth="1"/>
    <col min="3803" max="3803" width="14.28515625" style="176" customWidth="1"/>
    <col min="3804" max="3804" width="1" style="176" customWidth="1"/>
    <col min="3805" max="4045" width="9" style="176"/>
    <col min="4046" max="4046" width="3" style="176" customWidth="1"/>
    <col min="4047" max="4047" width="25.7109375" style="176" customWidth="1"/>
    <col min="4048" max="4048" width="1" style="176" customWidth="1"/>
    <col min="4049" max="4049" width="13.85546875" style="176" customWidth="1"/>
    <col min="4050" max="4050" width="1" style="176" customWidth="1"/>
    <col min="4051" max="4051" width="6.5703125" style="176" customWidth="1"/>
    <col min="4052" max="4052" width="1" style="176" customWidth="1"/>
    <col min="4053" max="4053" width="13.85546875" style="176" customWidth="1"/>
    <col min="4054" max="4054" width="1" style="176" customWidth="1"/>
    <col min="4055" max="4055" width="6.5703125" style="176" customWidth="1"/>
    <col min="4056" max="4056" width="1" style="176" customWidth="1"/>
    <col min="4057" max="4057" width="14.42578125" style="176" customWidth="1"/>
    <col min="4058" max="4058" width="1" style="176" customWidth="1"/>
    <col min="4059" max="4059" width="14.28515625" style="176" customWidth="1"/>
    <col min="4060" max="4060" width="1" style="176" customWidth="1"/>
    <col min="4061" max="4301" width="9" style="176"/>
    <col min="4302" max="4302" width="3" style="176" customWidth="1"/>
    <col min="4303" max="4303" width="25.7109375" style="176" customWidth="1"/>
    <col min="4304" max="4304" width="1" style="176" customWidth="1"/>
    <col min="4305" max="4305" width="13.85546875" style="176" customWidth="1"/>
    <col min="4306" max="4306" width="1" style="176" customWidth="1"/>
    <col min="4307" max="4307" width="6.5703125" style="176" customWidth="1"/>
    <col min="4308" max="4308" width="1" style="176" customWidth="1"/>
    <col min="4309" max="4309" width="13.85546875" style="176" customWidth="1"/>
    <col min="4310" max="4310" width="1" style="176" customWidth="1"/>
    <col min="4311" max="4311" width="6.5703125" style="176" customWidth="1"/>
    <col min="4312" max="4312" width="1" style="176" customWidth="1"/>
    <col min="4313" max="4313" width="14.42578125" style="176" customWidth="1"/>
    <col min="4314" max="4314" width="1" style="176" customWidth="1"/>
    <col min="4315" max="4315" width="14.28515625" style="176" customWidth="1"/>
    <col min="4316" max="4316" width="1" style="176" customWidth="1"/>
    <col min="4317" max="4557" width="9" style="176"/>
    <col min="4558" max="4558" width="3" style="176" customWidth="1"/>
    <col min="4559" max="4559" width="25.7109375" style="176" customWidth="1"/>
    <col min="4560" max="4560" width="1" style="176" customWidth="1"/>
    <col min="4561" max="4561" width="13.85546875" style="176" customWidth="1"/>
    <col min="4562" max="4562" width="1" style="176" customWidth="1"/>
    <col min="4563" max="4563" width="6.5703125" style="176" customWidth="1"/>
    <col min="4564" max="4564" width="1" style="176" customWidth="1"/>
    <col min="4565" max="4565" width="13.85546875" style="176" customWidth="1"/>
    <col min="4566" max="4566" width="1" style="176" customWidth="1"/>
    <col min="4567" max="4567" width="6.5703125" style="176" customWidth="1"/>
    <col min="4568" max="4568" width="1" style="176" customWidth="1"/>
    <col min="4569" max="4569" width="14.42578125" style="176" customWidth="1"/>
    <col min="4570" max="4570" width="1" style="176" customWidth="1"/>
    <col min="4571" max="4571" width="14.28515625" style="176" customWidth="1"/>
    <col min="4572" max="4572" width="1" style="176" customWidth="1"/>
    <col min="4573" max="4813" width="9" style="176"/>
    <col min="4814" max="4814" width="3" style="176" customWidth="1"/>
    <col min="4815" max="4815" width="25.7109375" style="176" customWidth="1"/>
    <col min="4816" max="4816" width="1" style="176" customWidth="1"/>
    <col min="4817" max="4817" width="13.85546875" style="176" customWidth="1"/>
    <col min="4818" max="4818" width="1" style="176" customWidth="1"/>
    <col min="4819" max="4819" width="6.5703125" style="176" customWidth="1"/>
    <col min="4820" max="4820" width="1" style="176" customWidth="1"/>
    <col min="4821" max="4821" width="13.85546875" style="176" customWidth="1"/>
    <col min="4822" max="4822" width="1" style="176" customWidth="1"/>
    <col min="4823" max="4823" width="6.5703125" style="176" customWidth="1"/>
    <col min="4824" max="4824" width="1" style="176" customWidth="1"/>
    <col min="4825" max="4825" width="14.42578125" style="176" customWidth="1"/>
    <col min="4826" max="4826" width="1" style="176" customWidth="1"/>
    <col min="4827" max="4827" width="14.28515625" style="176" customWidth="1"/>
    <col min="4828" max="4828" width="1" style="176" customWidth="1"/>
    <col min="4829" max="5069" width="9" style="176"/>
    <col min="5070" max="5070" width="3" style="176" customWidth="1"/>
    <col min="5071" max="5071" width="25.7109375" style="176" customWidth="1"/>
    <col min="5072" max="5072" width="1" style="176" customWidth="1"/>
    <col min="5073" max="5073" width="13.85546875" style="176" customWidth="1"/>
    <col min="5074" max="5074" width="1" style="176" customWidth="1"/>
    <col min="5075" max="5075" width="6.5703125" style="176" customWidth="1"/>
    <col min="5076" max="5076" width="1" style="176" customWidth="1"/>
    <col min="5077" max="5077" width="13.85546875" style="176" customWidth="1"/>
    <col min="5078" max="5078" width="1" style="176" customWidth="1"/>
    <col min="5079" max="5079" width="6.5703125" style="176" customWidth="1"/>
    <col min="5080" max="5080" width="1" style="176" customWidth="1"/>
    <col min="5081" max="5081" width="14.42578125" style="176" customWidth="1"/>
    <col min="5082" max="5082" width="1" style="176" customWidth="1"/>
    <col min="5083" max="5083" width="14.28515625" style="176" customWidth="1"/>
    <col min="5084" max="5084" width="1" style="176" customWidth="1"/>
    <col min="5085" max="5325" width="9" style="176"/>
    <col min="5326" max="5326" width="3" style="176" customWidth="1"/>
    <col min="5327" max="5327" width="25.7109375" style="176" customWidth="1"/>
    <col min="5328" max="5328" width="1" style="176" customWidth="1"/>
    <col min="5329" max="5329" width="13.85546875" style="176" customWidth="1"/>
    <col min="5330" max="5330" width="1" style="176" customWidth="1"/>
    <col min="5331" max="5331" width="6.5703125" style="176" customWidth="1"/>
    <col min="5332" max="5332" width="1" style="176" customWidth="1"/>
    <col min="5333" max="5333" width="13.85546875" style="176" customWidth="1"/>
    <col min="5334" max="5334" width="1" style="176" customWidth="1"/>
    <col min="5335" max="5335" width="6.5703125" style="176" customWidth="1"/>
    <col min="5336" max="5336" width="1" style="176" customWidth="1"/>
    <col min="5337" max="5337" width="14.42578125" style="176" customWidth="1"/>
    <col min="5338" max="5338" width="1" style="176" customWidth="1"/>
    <col min="5339" max="5339" width="14.28515625" style="176" customWidth="1"/>
    <col min="5340" max="5340" width="1" style="176" customWidth="1"/>
    <col min="5341" max="5581" width="9" style="176"/>
    <col min="5582" max="5582" width="3" style="176" customWidth="1"/>
    <col min="5583" max="5583" width="25.7109375" style="176" customWidth="1"/>
    <col min="5584" max="5584" width="1" style="176" customWidth="1"/>
    <col min="5585" max="5585" width="13.85546875" style="176" customWidth="1"/>
    <col min="5586" max="5586" width="1" style="176" customWidth="1"/>
    <col min="5587" max="5587" width="6.5703125" style="176" customWidth="1"/>
    <col min="5588" max="5588" width="1" style="176" customWidth="1"/>
    <col min="5589" max="5589" width="13.85546875" style="176" customWidth="1"/>
    <col min="5590" max="5590" width="1" style="176" customWidth="1"/>
    <col min="5591" max="5591" width="6.5703125" style="176" customWidth="1"/>
    <col min="5592" max="5592" width="1" style="176" customWidth="1"/>
    <col min="5593" max="5593" width="14.42578125" style="176" customWidth="1"/>
    <col min="5594" max="5594" width="1" style="176" customWidth="1"/>
    <col min="5595" max="5595" width="14.28515625" style="176" customWidth="1"/>
    <col min="5596" max="5596" width="1" style="176" customWidth="1"/>
    <col min="5597" max="5837" width="9" style="176"/>
    <col min="5838" max="5838" width="3" style="176" customWidth="1"/>
    <col min="5839" max="5839" width="25.7109375" style="176" customWidth="1"/>
    <col min="5840" max="5840" width="1" style="176" customWidth="1"/>
    <col min="5841" max="5841" width="13.85546875" style="176" customWidth="1"/>
    <col min="5842" max="5842" width="1" style="176" customWidth="1"/>
    <col min="5843" max="5843" width="6.5703125" style="176" customWidth="1"/>
    <col min="5844" max="5844" width="1" style="176" customWidth="1"/>
    <col min="5845" max="5845" width="13.85546875" style="176" customWidth="1"/>
    <col min="5846" max="5846" width="1" style="176" customWidth="1"/>
    <col min="5847" max="5847" width="6.5703125" style="176" customWidth="1"/>
    <col min="5848" max="5848" width="1" style="176" customWidth="1"/>
    <col min="5849" max="5849" width="14.42578125" style="176" customWidth="1"/>
    <col min="5850" max="5850" width="1" style="176" customWidth="1"/>
    <col min="5851" max="5851" width="14.28515625" style="176" customWidth="1"/>
    <col min="5852" max="5852" width="1" style="176" customWidth="1"/>
    <col min="5853" max="6093" width="9" style="176"/>
    <col min="6094" max="6094" width="3" style="176" customWidth="1"/>
    <col min="6095" max="6095" width="25.7109375" style="176" customWidth="1"/>
    <col min="6096" max="6096" width="1" style="176" customWidth="1"/>
    <col min="6097" max="6097" width="13.85546875" style="176" customWidth="1"/>
    <col min="6098" max="6098" width="1" style="176" customWidth="1"/>
    <col min="6099" max="6099" width="6.5703125" style="176" customWidth="1"/>
    <col min="6100" max="6100" width="1" style="176" customWidth="1"/>
    <col min="6101" max="6101" width="13.85546875" style="176" customWidth="1"/>
    <col min="6102" max="6102" width="1" style="176" customWidth="1"/>
    <col min="6103" max="6103" width="6.5703125" style="176" customWidth="1"/>
    <col min="6104" max="6104" width="1" style="176" customWidth="1"/>
    <col min="6105" max="6105" width="14.42578125" style="176" customWidth="1"/>
    <col min="6106" max="6106" width="1" style="176" customWidth="1"/>
    <col min="6107" max="6107" width="14.28515625" style="176" customWidth="1"/>
    <col min="6108" max="6108" width="1" style="176" customWidth="1"/>
    <col min="6109" max="6349" width="9" style="176"/>
    <col min="6350" max="6350" width="3" style="176" customWidth="1"/>
    <col min="6351" max="6351" width="25.7109375" style="176" customWidth="1"/>
    <col min="6352" max="6352" width="1" style="176" customWidth="1"/>
    <col min="6353" max="6353" width="13.85546875" style="176" customWidth="1"/>
    <col min="6354" max="6354" width="1" style="176" customWidth="1"/>
    <col min="6355" max="6355" width="6.5703125" style="176" customWidth="1"/>
    <col min="6356" max="6356" width="1" style="176" customWidth="1"/>
    <col min="6357" max="6357" width="13.85546875" style="176" customWidth="1"/>
    <col min="6358" max="6358" width="1" style="176" customWidth="1"/>
    <col min="6359" max="6359" width="6.5703125" style="176" customWidth="1"/>
    <col min="6360" max="6360" width="1" style="176" customWidth="1"/>
    <col min="6361" max="6361" width="14.42578125" style="176" customWidth="1"/>
    <col min="6362" max="6362" width="1" style="176" customWidth="1"/>
    <col min="6363" max="6363" width="14.28515625" style="176" customWidth="1"/>
    <col min="6364" max="6364" width="1" style="176" customWidth="1"/>
    <col min="6365" max="6605" width="9" style="176"/>
    <col min="6606" max="6606" width="3" style="176" customWidth="1"/>
    <col min="6607" max="6607" width="25.7109375" style="176" customWidth="1"/>
    <col min="6608" max="6608" width="1" style="176" customWidth="1"/>
    <col min="6609" max="6609" width="13.85546875" style="176" customWidth="1"/>
    <col min="6610" max="6610" width="1" style="176" customWidth="1"/>
    <col min="6611" max="6611" width="6.5703125" style="176" customWidth="1"/>
    <col min="6612" max="6612" width="1" style="176" customWidth="1"/>
    <col min="6613" max="6613" width="13.85546875" style="176" customWidth="1"/>
    <col min="6614" max="6614" width="1" style="176" customWidth="1"/>
    <col min="6615" max="6615" width="6.5703125" style="176" customWidth="1"/>
    <col min="6616" max="6616" width="1" style="176" customWidth="1"/>
    <col min="6617" max="6617" width="14.42578125" style="176" customWidth="1"/>
    <col min="6618" max="6618" width="1" style="176" customWidth="1"/>
    <col min="6619" max="6619" width="14.28515625" style="176" customWidth="1"/>
    <col min="6620" max="6620" width="1" style="176" customWidth="1"/>
    <col min="6621" max="6861" width="9" style="176"/>
    <col min="6862" max="6862" width="3" style="176" customWidth="1"/>
    <col min="6863" max="6863" width="25.7109375" style="176" customWidth="1"/>
    <col min="6864" max="6864" width="1" style="176" customWidth="1"/>
    <col min="6865" max="6865" width="13.85546875" style="176" customWidth="1"/>
    <col min="6866" max="6866" width="1" style="176" customWidth="1"/>
    <col min="6867" max="6867" width="6.5703125" style="176" customWidth="1"/>
    <col min="6868" max="6868" width="1" style="176" customWidth="1"/>
    <col min="6869" max="6869" width="13.85546875" style="176" customWidth="1"/>
    <col min="6870" max="6870" width="1" style="176" customWidth="1"/>
    <col min="6871" max="6871" width="6.5703125" style="176" customWidth="1"/>
    <col min="6872" max="6872" width="1" style="176" customWidth="1"/>
    <col min="6873" max="6873" width="14.42578125" style="176" customWidth="1"/>
    <col min="6874" max="6874" width="1" style="176" customWidth="1"/>
    <col min="6875" max="6875" width="14.28515625" style="176" customWidth="1"/>
    <col min="6876" max="6876" width="1" style="176" customWidth="1"/>
    <col min="6877" max="7117" width="9" style="176"/>
    <col min="7118" max="7118" width="3" style="176" customWidth="1"/>
    <col min="7119" max="7119" width="25.7109375" style="176" customWidth="1"/>
    <col min="7120" max="7120" width="1" style="176" customWidth="1"/>
    <col min="7121" max="7121" width="13.85546875" style="176" customWidth="1"/>
    <col min="7122" max="7122" width="1" style="176" customWidth="1"/>
    <col min="7123" max="7123" width="6.5703125" style="176" customWidth="1"/>
    <col min="7124" max="7124" width="1" style="176" customWidth="1"/>
    <col min="7125" max="7125" width="13.85546875" style="176" customWidth="1"/>
    <col min="7126" max="7126" width="1" style="176" customWidth="1"/>
    <col min="7127" max="7127" width="6.5703125" style="176" customWidth="1"/>
    <col min="7128" max="7128" width="1" style="176" customWidth="1"/>
    <col min="7129" max="7129" width="14.42578125" style="176" customWidth="1"/>
    <col min="7130" max="7130" width="1" style="176" customWidth="1"/>
    <col min="7131" max="7131" width="14.28515625" style="176" customWidth="1"/>
    <col min="7132" max="7132" width="1" style="176" customWidth="1"/>
    <col min="7133" max="7373" width="9" style="176"/>
    <col min="7374" max="7374" width="3" style="176" customWidth="1"/>
    <col min="7375" max="7375" width="25.7109375" style="176" customWidth="1"/>
    <col min="7376" max="7376" width="1" style="176" customWidth="1"/>
    <col min="7377" max="7377" width="13.85546875" style="176" customWidth="1"/>
    <col min="7378" max="7378" width="1" style="176" customWidth="1"/>
    <col min="7379" max="7379" width="6.5703125" style="176" customWidth="1"/>
    <col min="7380" max="7380" width="1" style="176" customWidth="1"/>
    <col min="7381" max="7381" width="13.85546875" style="176" customWidth="1"/>
    <col min="7382" max="7382" width="1" style="176" customWidth="1"/>
    <col min="7383" max="7383" width="6.5703125" style="176" customWidth="1"/>
    <col min="7384" max="7384" width="1" style="176" customWidth="1"/>
    <col min="7385" max="7385" width="14.42578125" style="176" customWidth="1"/>
    <col min="7386" max="7386" width="1" style="176" customWidth="1"/>
    <col min="7387" max="7387" width="14.28515625" style="176" customWidth="1"/>
    <col min="7388" max="7388" width="1" style="176" customWidth="1"/>
    <col min="7389" max="7629" width="9" style="176"/>
    <col min="7630" max="7630" width="3" style="176" customWidth="1"/>
    <col min="7631" max="7631" width="25.7109375" style="176" customWidth="1"/>
    <col min="7632" max="7632" width="1" style="176" customWidth="1"/>
    <col min="7633" max="7633" width="13.85546875" style="176" customWidth="1"/>
    <col min="7634" max="7634" width="1" style="176" customWidth="1"/>
    <col min="7635" max="7635" width="6.5703125" style="176" customWidth="1"/>
    <col min="7636" max="7636" width="1" style="176" customWidth="1"/>
    <col min="7637" max="7637" width="13.85546875" style="176" customWidth="1"/>
    <col min="7638" max="7638" width="1" style="176" customWidth="1"/>
    <col min="7639" max="7639" width="6.5703125" style="176" customWidth="1"/>
    <col min="7640" max="7640" width="1" style="176" customWidth="1"/>
    <col min="7641" max="7641" width="14.42578125" style="176" customWidth="1"/>
    <col min="7642" max="7642" width="1" style="176" customWidth="1"/>
    <col min="7643" max="7643" width="14.28515625" style="176" customWidth="1"/>
    <col min="7644" max="7644" width="1" style="176" customWidth="1"/>
    <col min="7645" max="7885" width="9" style="176"/>
    <col min="7886" max="7886" width="3" style="176" customWidth="1"/>
    <col min="7887" max="7887" width="25.7109375" style="176" customWidth="1"/>
    <col min="7888" max="7888" width="1" style="176" customWidth="1"/>
    <col min="7889" max="7889" width="13.85546875" style="176" customWidth="1"/>
    <col min="7890" max="7890" width="1" style="176" customWidth="1"/>
    <col min="7891" max="7891" width="6.5703125" style="176" customWidth="1"/>
    <col min="7892" max="7892" width="1" style="176" customWidth="1"/>
    <col min="7893" max="7893" width="13.85546875" style="176" customWidth="1"/>
    <col min="7894" max="7894" width="1" style="176" customWidth="1"/>
    <col min="7895" max="7895" width="6.5703125" style="176" customWidth="1"/>
    <col min="7896" max="7896" width="1" style="176" customWidth="1"/>
    <col min="7897" max="7897" width="14.42578125" style="176" customWidth="1"/>
    <col min="7898" max="7898" width="1" style="176" customWidth="1"/>
    <col min="7899" max="7899" width="14.28515625" style="176" customWidth="1"/>
    <col min="7900" max="7900" width="1" style="176" customWidth="1"/>
    <col min="7901" max="8141" width="9" style="176"/>
    <col min="8142" max="8142" width="3" style="176" customWidth="1"/>
    <col min="8143" max="8143" width="25.7109375" style="176" customWidth="1"/>
    <col min="8144" max="8144" width="1" style="176" customWidth="1"/>
    <col min="8145" max="8145" width="13.85546875" style="176" customWidth="1"/>
    <col min="8146" max="8146" width="1" style="176" customWidth="1"/>
    <col min="8147" max="8147" width="6.5703125" style="176" customWidth="1"/>
    <col min="8148" max="8148" width="1" style="176" customWidth="1"/>
    <col min="8149" max="8149" width="13.85546875" style="176" customWidth="1"/>
    <col min="8150" max="8150" width="1" style="176" customWidth="1"/>
    <col min="8151" max="8151" width="6.5703125" style="176" customWidth="1"/>
    <col min="8152" max="8152" width="1" style="176" customWidth="1"/>
    <col min="8153" max="8153" width="14.42578125" style="176" customWidth="1"/>
    <col min="8154" max="8154" width="1" style="176" customWidth="1"/>
    <col min="8155" max="8155" width="14.28515625" style="176" customWidth="1"/>
    <col min="8156" max="8156" width="1" style="176" customWidth="1"/>
    <col min="8157" max="8397" width="9" style="176"/>
    <col min="8398" max="8398" width="3" style="176" customWidth="1"/>
    <col min="8399" max="8399" width="25.7109375" style="176" customWidth="1"/>
    <col min="8400" max="8400" width="1" style="176" customWidth="1"/>
    <col min="8401" max="8401" width="13.85546875" style="176" customWidth="1"/>
    <col min="8402" max="8402" width="1" style="176" customWidth="1"/>
    <col min="8403" max="8403" width="6.5703125" style="176" customWidth="1"/>
    <col min="8404" max="8404" width="1" style="176" customWidth="1"/>
    <col min="8405" max="8405" width="13.85546875" style="176" customWidth="1"/>
    <col min="8406" max="8406" width="1" style="176" customWidth="1"/>
    <col min="8407" max="8407" width="6.5703125" style="176" customWidth="1"/>
    <col min="8408" max="8408" width="1" style="176" customWidth="1"/>
    <col min="8409" max="8409" width="14.42578125" style="176" customWidth="1"/>
    <col min="8410" max="8410" width="1" style="176" customWidth="1"/>
    <col min="8411" max="8411" width="14.28515625" style="176" customWidth="1"/>
    <col min="8412" max="8412" width="1" style="176" customWidth="1"/>
    <col min="8413" max="8653" width="9" style="176"/>
    <col min="8654" max="8654" width="3" style="176" customWidth="1"/>
    <col min="8655" max="8655" width="25.7109375" style="176" customWidth="1"/>
    <col min="8656" max="8656" width="1" style="176" customWidth="1"/>
    <col min="8657" max="8657" width="13.85546875" style="176" customWidth="1"/>
    <col min="8658" max="8658" width="1" style="176" customWidth="1"/>
    <col min="8659" max="8659" width="6.5703125" style="176" customWidth="1"/>
    <col min="8660" max="8660" width="1" style="176" customWidth="1"/>
    <col min="8661" max="8661" width="13.85546875" style="176" customWidth="1"/>
    <col min="8662" max="8662" width="1" style="176" customWidth="1"/>
    <col min="8663" max="8663" width="6.5703125" style="176" customWidth="1"/>
    <col min="8664" max="8664" width="1" style="176" customWidth="1"/>
    <col min="8665" max="8665" width="14.42578125" style="176" customWidth="1"/>
    <col min="8666" max="8666" width="1" style="176" customWidth="1"/>
    <col min="8667" max="8667" width="14.28515625" style="176" customWidth="1"/>
    <col min="8668" max="8668" width="1" style="176" customWidth="1"/>
    <col min="8669" max="8909" width="9" style="176"/>
    <col min="8910" max="8910" width="3" style="176" customWidth="1"/>
    <col min="8911" max="8911" width="25.7109375" style="176" customWidth="1"/>
    <col min="8912" max="8912" width="1" style="176" customWidth="1"/>
    <col min="8913" max="8913" width="13.85546875" style="176" customWidth="1"/>
    <col min="8914" max="8914" width="1" style="176" customWidth="1"/>
    <col min="8915" max="8915" width="6.5703125" style="176" customWidth="1"/>
    <col min="8916" max="8916" width="1" style="176" customWidth="1"/>
    <col min="8917" max="8917" width="13.85546875" style="176" customWidth="1"/>
    <col min="8918" max="8918" width="1" style="176" customWidth="1"/>
    <col min="8919" max="8919" width="6.5703125" style="176" customWidth="1"/>
    <col min="8920" max="8920" width="1" style="176" customWidth="1"/>
    <col min="8921" max="8921" width="14.42578125" style="176" customWidth="1"/>
    <col min="8922" max="8922" width="1" style="176" customWidth="1"/>
    <col min="8923" max="8923" width="14.28515625" style="176" customWidth="1"/>
    <col min="8924" max="8924" width="1" style="176" customWidth="1"/>
    <col min="8925" max="9165" width="9" style="176"/>
    <col min="9166" max="9166" width="3" style="176" customWidth="1"/>
    <col min="9167" max="9167" width="25.7109375" style="176" customWidth="1"/>
    <col min="9168" max="9168" width="1" style="176" customWidth="1"/>
    <col min="9169" max="9169" width="13.85546875" style="176" customWidth="1"/>
    <col min="9170" max="9170" width="1" style="176" customWidth="1"/>
    <col min="9171" max="9171" width="6.5703125" style="176" customWidth="1"/>
    <col min="9172" max="9172" width="1" style="176" customWidth="1"/>
    <col min="9173" max="9173" width="13.85546875" style="176" customWidth="1"/>
    <col min="9174" max="9174" width="1" style="176" customWidth="1"/>
    <col min="9175" max="9175" width="6.5703125" style="176" customWidth="1"/>
    <col min="9176" max="9176" width="1" style="176" customWidth="1"/>
    <col min="9177" max="9177" width="14.42578125" style="176" customWidth="1"/>
    <col min="9178" max="9178" width="1" style="176" customWidth="1"/>
    <col min="9179" max="9179" width="14.28515625" style="176" customWidth="1"/>
    <col min="9180" max="9180" width="1" style="176" customWidth="1"/>
    <col min="9181" max="9421" width="9" style="176"/>
    <col min="9422" max="9422" width="3" style="176" customWidth="1"/>
    <col min="9423" max="9423" width="25.7109375" style="176" customWidth="1"/>
    <col min="9424" max="9424" width="1" style="176" customWidth="1"/>
    <col min="9425" max="9425" width="13.85546875" style="176" customWidth="1"/>
    <col min="9426" max="9426" width="1" style="176" customWidth="1"/>
    <col min="9427" max="9427" width="6.5703125" style="176" customWidth="1"/>
    <col min="9428" max="9428" width="1" style="176" customWidth="1"/>
    <col min="9429" max="9429" width="13.85546875" style="176" customWidth="1"/>
    <col min="9430" max="9430" width="1" style="176" customWidth="1"/>
    <col min="9431" max="9431" width="6.5703125" style="176" customWidth="1"/>
    <col min="9432" max="9432" width="1" style="176" customWidth="1"/>
    <col min="9433" max="9433" width="14.42578125" style="176" customWidth="1"/>
    <col min="9434" max="9434" width="1" style="176" customWidth="1"/>
    <col min="9435" max="9435" width="14.28515625" style="176" customWidth="1"/>
    <col min="9436" max="9436" width="1" style="176" customWidth="1"/>
    <col min="9437" max="9677" width="9" style="176"/>
    <col min="9678" max="9678" width="3" style="176" customWidth="1"/>
    <col min="9679" max="9679" width="25.7109375" style="176" customWidth="1"/>
    <col min="9680" max="9680" width="1" style="176" customWidth="1"/>
    <col min="9681" max="9681" width="13.85546875" style="176" customWidth="1"/>
    <col min="9682" max="9682" width="1" style="176" customWidth="1"/>
    <col min="9683" max="9683" width="6.5703125" style="176" customWidth="1"/>
    <col min="9684" max="9684" width="1" style="176" customWidth="1"/>
    <col min="9685" max="9685" width="13.85546875" style="176" customWidth="1"/>
    <col min="9686" max="9686" width="1" style="176" customWidth="1"/>
    <col min="9687" max="9687" width="6.5703125" style="176" customWidth="1"/>
    <col min="9688" max="9688" width="1" style="176" customWidth="1"/>
    <col min="9689" max="9689" width="14.42578125" style="176" customWidth="1"/>
    <col min="9690" max="9690" width="1" style="176" customWidth="1"/>
    <col min="9691" max="9691" width="14.28515625" style="176" customWidth="1"/>
    <col min="9692" max="9692" width="1" style="176" customWidth="1"/>
    <col min="9693" max="9933" width="9" style="176"/>
    <col min="9934" max="9934" width="3" style="176" customWidth="1"/>
    <col min="9935" max="9935" width="25.7109375" style="176" customWidth="1"/>
    <col min="9936" max="9936" width="1" style="176" customWidth="1"/>
    <col min="9937" max="9937" width="13.85546875" style="176" customWidth="1"/>
    <col min="9938" max="9938" width="1" style="176" customWidth="1"/>
    <col min="9939" max="9939" width="6.5703125" style="176" customWidth="1"/>
    <col min="9940" max="9940" width="1" style="176" customWidth="1"/>
    <col min="9941" max="9941" width="13.85546875" style="176" customWidth="1"/>
    <col min="9942" max="9942" width="1" style="176" customWidth="1"/>
    <col min="9943" max="9943" width="6.5703125" style="176" customWidth="1"/>
    <col min="9944" max="9944" width="1" style="176" customWidth="1"/>
    <col min="9945" max="9945" width="14.42578125" style="176" customWidth="1"/>
    <col min="9946" max="9946" width="1" style="176" customWidth="1"/>
    <col min="9947" max="9947" width="14.28515625" style="176" customWidth="1"/>
    <col min="9948" max="9948" width="1" style="176" customWidth="1"/>
    <col min="9949" max="10189" width="9" style="176"/>
    <col min="10190" max="10190" width="3" style="176" customWidth="1"/>
    <col min="10191" max="10191" width="25.7109375" style="176" customWidth="1"/>
    <col min="10192" max="10192" width="1" style="176" customWidth="1"/>
    <col min="10193" max="10193" width="13.85546875" style="176" customWidth="1"/>
    <col min="10194" max="10194" width="1" style="176" customWidth="1"/>
    <col min="10195" max="10195" width="6.5703125" style="176" customWidth="1"/>
    <col min="10196" max="10196" width="1" style="176" customWidth="1"/>
    <col min="10197" max="10197" width="13.85546875" style="176" customWidth="1"/>
    <col min="10198" max="10198" width="1" style="176" customWidth="1"/>
    <col min="10199" max="10199" width="6.5703125" style="176" customWidth="1"/>
    <col min="10200" max="10200" width="1" style="176" customWidth="1"/>
    <col min="10201" max="10201" width="14.42578125" style="176" customWidth="1"/>
    <col min="10202" max="10202" width="1" style="176" customWidth="1"/>
    <col min="10203" max="10203" width="14.28515625" style="176" customWidth="1"/>
    <col min="10204" max="10204" width="1" style="176" customWidth="1"/>
    <col min="10205" max="10445" width="9" style="176"/>
    <col min="10446" max="10446" width="3" style="176" customWidth="1"/>
    <col min="10447" max="10447" width="25.7109375" style="176" customWidth="1"/>
    <col min="10448" max="10448" width="1" style="176" customWidth="1"/>
    <col min="10449" max="10449" width="13.85546875" style="176" customWidth="1"/>
    <col min="10450" max="10450" width="1" style="176" customWidth="1"/>
    <col min="10451" max="10451" width="6.5703125" style="176" customWidth="1"/>
    <col min="10452" max="10452" width="1" style="176" customWidth="1"/>
    <col min="10453" max="10453" width="13.85546875" style="176" customWidth="1"/>
    <col min="10454" max="10454" width="1" style="176" customWidth="1"/>
    <col min="10455" max="10455" width="6.5703125" style="176" customWidth="1"/>
    <col min="10456" max="10456" width="1" style="176" customWidth="1"/>
    <col min="10457" max="10457" width="14.42578125" style="176" customWidth="1"/>
    <col min="10458" max="10458" width="1" style="176" customWidth="1"/>
    <col min="10459" max="10459" width="14.28515625" style="176" customWidth="1"/>
    <col min="10460" max="10460" width="1" style="176" customWidth="1"/>
    <col min="10461" max="10701" width="9" style="176"/>
    <col min="10702" max="10702" width="3" style="176" customWidth="1"/>
    <col min="10703" max="10703" width="25.7109375" style="176" customWidth="1"/>
    <col min="10704" max="10704" width="1" style="176" customWidth="1"/>
    <col min="10705" max="10705" width="13.85546875" style="176" customWidth="1"/>
    <col min="10706" max="10706" width="1" style="176" customWidth="1"/>
    <col min="10707" max="10707" width="6.5703125" style="176" customWidth="1"/>
    <col min="10708" max="10708" width="1" style="176" customWidth="1"/>
    <col min="10709" max="10709" width="13.85546875" style="176" customWidth="1"/>
    <col min="10710" max="10710" width="1" style="176" customWidth="1"/>
    <col min="10711" max="10711" width="6.5703125" style="176" customWidth="1"/>
    <col min="10712" max="10712" width="1" style="176" customWidth="1"/>
    <col min="10713" max="10713" width="14.42578125" style="176" customWidth="1"/>
    <col min="10714" max="10714" width="1" style="176" customWidth="1"/>
    <col min="10715" max="10715" width="14.28515625" style="176" customWidth="1"/>
    <col min="10716" max="10716" width="1" style="176" customWidth="1"/>
    <col min="10717" max="10957" width="9" style="176"/>
    <col min="10958" max="10958" width="3" style="176" customWidth="1"/>
    <col min="10959" max="10959" width="25.7109375" style="176" customWidth="1"/>
    <col min="10960" max="10960" width="1" style="176" customWidth="1"/>
    <col min="10961" max="10961" width="13.85546875" style="176" customWidth="1"/>
    <col min="10962" max="10962" width="1" style="176" customWidth="1"/>
    <col min="10963" max="10963" width="6.5703125" style="176" customWidth="1"/>
    <col min="10964" max="10964" width="1" style="176" customWidth="1"/>
    <col min="10965" max="10965" width="13.85546875" style="176" customWidth="1"/>
    <col min="10966" max="10966" width="1" style="176" customWidth="1"/>
    <col min="10967" max="10967" width="6.5703125" style="176" customWidth="1"/>
    <col min="10968" max="10968" width="1" style="176" customWidth="1"/>
    <col min="10969" max="10969" width="14.42578125" style="176" customWidth="1"/>
    <col min="10970" max="10970" width="1" style="176" customWidth="1"/>
    <col min="10971" max="10971" width="14.28515625" style="176" customWidth="1"/>
    <col min="10972" max="10972" width="1" style="176" customWidth="1"/>
    <col min="10973" max="11213" width="9" style="176"/>
    <col min="11214" max="11214" width="3" style="176" customWidth="1"/>
    <col min="11215" max="11215" width="25.7109375" style="176" customWidth="1"/>
    <col min="11216" max="11216" width="1" style="176" customWidth="1"/>
    <col min="11217" max="11217" width="13.85546875" style="176" customWidth="1"/>
    <col min="11218" max="11218" width="1" style="176" customWidth="1"/>
    <col min="11219" max="11219" width="6.5703125" style="176" customWidth="1"/>
    <col min="11220" max="11220" width="1" style="176" customWidth="1"/>
    <col min="11221" max="11221" width="13.85546875" style="176" customWidth="1"/>
    <col min="11222" max="11222" width="1" style="176" customWidth="1"/>
    <col min="11223" max="11223" width="6.5703125" style="176" customWidth="1"/>
    <col min="11224" max="11224" width="1" style="176" customWidth="1"/>
    <col min="11225" max="11225" width="14.42578125" style="176" customWidth="1"/>
    <col min="11226" max="11226" width="1" style="176" customWidth="1"/>
    <col min="11227" max="11227" width="14.28515625" style="176" customWidth="1"/>
    <col min="11228" max="11228" width="1" style="176" customWidth="1"/>
    <col min="11229" max="11469" width="9" style="176"/>
    <col min="11470" max="11470" width="3" style="176" customWidth="1"/>
    <col min="11471" max="11471" width="25.7109375" style="176" customWidth="1"/>
    <col min="11472" max="11472" width="1" style="176" customWidth="1"/>
    <col min="11473" max="11473" width="13.85546875" style="176" customWidth="1"/>
    <col min="11474" max="11474" width="1" style="176" customWidth="1"/>
    <col min="11475" max="11475" width="6.5703125" style="176" customWidth="1"/>
    <col min="11476" max="11476" width="1" style="176" customWidth="1"/>
    <col min="11477" max="11477" width="13.85546875" style="176" customWidth="1"/>
    <col min="11478" max="11478" width="1" style="176" customWidth="1"/>
    <col min="11479" max="11479" width="6.5703125" style="176" customWidth="1"/>
    <col min="11480" max="11480" width="1" style="176" customWidth="1"/>
    <col min="11481" max="11481" width="14.42578125" style="176" customWidth="1"/>
    <col min="11482" max="11482" width="1" style="176" customWidth="1"/>
    <col min="11483" max="11483" width="14.28515625" style="176" customWidth="1"/>
    <col min="11484" max="11484" width="1" style="176" customWidth="1"/>
    <col min="11485" max="11725" width="9" style="176"/>
    <col min="11726" max="11726" width="3" style="176" customWidth="1"/>
    <col min="11727" max="11727" width="25.7109375" style="176" customWidth="1"/>
    <col min="11728" max="11728" width="1" style="176" customWidth="1"/>
    <col min="11729" max="11729" width="13.85546875" style="176" customWidth="1"/>
    <col min="11730" max="11730" width="1" style="176" customWidth="1"/>
    <col min="11731" max="11731" width="6.5703125" style="176" customWidth="1"/>
    <col min="11732" max="11732" width="1" style="176" customWidth="1"/>
    <col min="11733" max="11733" width="13.85546875" style="176" customWidth="1"/>
    <col min="11734" max="11734" width="1" style="176" customWidth="1"/>
    <col min="11735" max="11735" width="6.5703125" style="176" customWidth="1"/>
    <col min="11736" max="11736" width="1" style="176" customWidth="1"/>
    <col min="11737" max="11737" width="14.42578125" style="176" customWidth="1"/>
    <col min="11738" max="11738" width="1" style="176" customWidth="1"/>
    <col min="11739" max="11739" width="14.28515625" style="176" customWidth="1"/>
    <col min="11740" max="11740" width="1" style="176" customWidth="1"/>
    <col min="11741" max="11981" width="9" style="176"/>
    <col min="11982" max="11982" width="3" style="176" customWidth="1"/>
    <col min="11983" max="11983" width="25.7109375" style="176" customWidth="1"/>
    <col min="11984" max="11984" width="1" style="176" customWidth="1"/>
    <col min="11985" max="11985" width="13.85546875" style="176" customWidth="1"/>
    <col min="11986" max="11986" width="1" style="176" customWidth="1"/>
    <col min="11987" max="11987" width="6.5703125" style="176" customWidth="1"/>
    <col min="11988" max="11988" width="1" style="176" customWidth="1"/>
    <col min="11989" max="11989" width="13.85546875" style="176" customWidth="1"/>
    <col min="11990" max="11990" width="1" style="176" customWidth="1"/>
    <col min="11991" max="11991" width="6.5703125" style="176" customWidth="1"/>
    <col min="11992" max="11992" width="1" style="176" customWidth="1"/>
    <col min="11993" max="11993" width="14.42578125" style="176" customWidth="1"/>
    <col min="11994" max="11994" width="1" style="176" customWidth="1"/>
    <col min="11995" max="11995" width="14.28515625" style="176" customWidth="1"/>
    <col min="11996" max="11996" width="1" style="176" customWidth="1"/>
    <col min="11997" max="12237" width="9" style="176"/>
    <col min="12238" max="12238" width="3" style="176" customWidth="1"/>
    <col min="12239" max="12239" width="25.7109375" style="176" customWidth="1"/>
    <col min="12240" max="12240" width="1" style="176" customWidth="1"/>
    <col min="12241" max="12241" width="13.85546875" style="176" customWidth="1"/>
    <col min="12242" max="12242" width="1" style="176" customWidth="1"/>
    <col min="12243" max="12243" width="6.5703125" style="176" customWidth="1"/>
    <col min="12244" max="12244" width="1" style="176" customWidth="1"/>
    <col min="12245" max="12245" width="13.85546875" style="176" customWidth="1"/>
    <col min="12246" max="12246" width="1" style="176" customWidth="1"/>
    <col min="12247" max="12247" width="6.5703125" style="176" customWidth="1"/>
    <col min="12248" max="12248" width="1" style="176" customWidth="1"/>
    <col min="12249" max="12249" width="14.42578125" style="176" customWidth="1"/>
    <col min="12250" max="12250" width="1" style="176" customWidth="1"/>
    <col min="12251" max="12251" width="14.28515625" style="176" customWidth="1"/>
    <col min="12252" max="12252" width="1" style="176" customWidth="1"/>
    <col min="12253" max="12493" width="9" style="176"/>
    <col min="12494" max="12494" width="3" style="176" customWidth="1"/>
    <col min="12495" max="12495" width="25.7109375" style="176" customWidth="1"/>
    <col min="12496" max="12496" width="1" style="176" customWidth="1"/>
    <col min="12497" max="12497" width="13.85546875" style="176" customWidth="1"/>
    <col min="12498" max="12498" width="1" style="176" customWidth="1"/>
    <col min="12499" max="12499" width="6.5703125" style="176" customWidth="1"/>
    <col min="12500" max="12500" width="1" style="176" customWidth="1"/>
    <col min="12501" max="12501" width="13.85546875" style="176" customWidth="1"/>
    <col min="12502" max="12502" width="1" style="176" customWidth="1"/>
    <col min="12503" max="12503" width="6.5703125" style="176" customWidth="1"/>
    <col min="12504" max="12504" width="1" style="176" customWidth="1"/>
    <col min="12505" max="12505" width="14.42578125" style="176" customWidth="1"/>
    <col min="12506" max="12506" width="1" style="176" customWidth="1"/>
    <col min="12507" max="12507" width="14.28515625" style="176" customWidth="1"/>
    <col min="12508" max="12508" width="1" style="176" customWidth="1"/>
    <col min="12509" max="12749" width="9" style="176"/>
    <col min="12750" max="12750" width="3" style="176" customWidth="1"/>
    <col min="12751" max="12751" width="25.7109375" style="176" customWidth="1"/>
    <col min="12752" max="12752" width="1" style="176" customWidth="1"/>
    <col min="12753" max="12753" width="13.85546875" style="176" customWidth="1"/>
    <col min="12754" max="12754" width="1" style="176" customWidth="1"/>
    <col min="12755" max="12755" width="6.5703125" style="176" customWidth="1"/>
    <col min="12756" max="12756" width="1" style="176" customWidth="1"/>
    <col min="12757" max="12757" width="13.85546875" style="176" customWidth="1"/>
    <col min="12758" max="12758" width="1" style="176" customWidth="1"/>
    <col min="12759" max="12759" width="6.5703125" style="176" customWidth="1"/>
    <col min="12760" max="12760" width="1" style="176" customWidth="1"/>
    <col min="12761" max="12761" width="14.42578125" style="176" customWidth="1"/>
    <col min="12762" max="12762" width="1" style="176" customWidth="1"/>
    <col min="12763" max="12763" width="14.28515625" style="176" customWidth="1"/>
    <col min="12764" max="12764" width="1" style="176" customWidth="1"/>
    <col min="12765" max="13005" width="9" style="176"/>
    <col min="13006" max="13006" width="3" style="176" customWidth="1"/>
    <col min="13007" max="13007" width="25.7109375" style="176" customWidth="1"/>
    <col min="13008" max="13008" width="1" style="176" customWidth="1"/>
    <col min="13009" max="13009" width="13.85546875" style="176" customWidth="1"/>
    <col min="13010" max="13010" width="1" style="176" customWidth="1"/>
    <col min="13011" max="13011" width="6.5703125" style="176" customWidth="1"/>
    <col min="13012" max="13012" width="1" style="176" customWidth="1"/>
    <col min="13013" max="13013" width="13.85546875" style="176" customWidth="1"/>
    <col min="13014" max="13014" width="1" style="176" customWidth="1"/>
    <col min="13015" max="13015" width="6.5703125" style="176" customWidth="1"/>
    <col min="13016" max="13016" width="1" style="176" customWidth="1"/>
    <col min="13017" max="13017" width="14.42578125" style="176" customWidth="1"/>
    <col min="13018" max="13018" width="1" style="176" customWidth="1"/>
    <col min="13019" max="13019" width="14.28515625" style="176" customWidth="1"/>
    <col min="13020" max="13020" width="1" style="176" customWidth="1"/>
    <col min="13021" max="13261" width="9" style="176"/>
    <col min="13262" max="13262" width="3" style="176" customWidth="1"/>
    <col min="13263" max="13263" width="25.7109375" style="176" customWidth="1"/>
    <col min="13264" max="13264" width="1" style="176" customWidth="1"/>
    <col min="13265" max="13265" width="13.85546875" style="176" customWidth="1"/>
    <col min="13266" max="13266" width="1" style="176" customWidth="1"/>
    <col min="13267" max="13267" width="6.5703125" style="176" customWidth="1"/>
    <col min="13268" max="13268" width="1" style="176" customWidth="1"/>
    <col min="13269" max="13269" width="13.85546875" style="176" customWidth="1"/>
    <col min="13270" max="13270" width="1" style="176" customWidth="1"/>
    <col min="13271" max="13271" width="6.5703125" style="176" customWidth="1"/>
    <col min="13272" max="13272" width="1" style="176" customWidth="1"/>
    <col min="13273" max="13273" width="14.42578125" style="176" customWidth="1"/>
    <col min="13274" max="13274" width="1" style="176" customWidth="1"/>
    <col min="13275" max="13275" width="14.28515625" style="176" customWidth="1"/>
    <col min="13276" max="13276" width="1" style="176" customWidth="1"/>
    <col min="13277" max="13517" width="9" style="176"/>
    <col min="13518" max="13518" width="3" style="176" customWidth="1"/>
    <col min="13519" max="13519" width="25.7109375" style="176" customWidth="1"/>
    <col min="13520" max="13520" width="1" style="176" customWidth="1"/>
    <col min="13521" max="13521" width="13.85546875" style="176" customWidth="1"/>
    <col min="13522" max="13522" width="1" style="176" customWidth="1"/>
    <col min="13523" max="13523" width="6.5703125" style="176" customWidth="1"/>
    <col min="13524" max="13524" width="1" style="176" customWidth="1"/>
    <col min="13525" max="13525" width="13.85546875" style="176" customWidth="1"/>
    <col min="13526" max="13526" width="1" style="176" customWidth="1"/>
    <col min="13527" max="13527" width="6.5703125" style="176" customWidth="1"/>
    <col min="13528" max="13528" width="1" style="176" customWidth="1"/>
    <col min="13529" max="13529" width="14.42578125" style="176" customWidth="1"/>
    <col min="13530" max="13530" width="1" style="176" customWidth="1"/>
    <col min="13531" max="13531" width="14.28515625" style="176" customWidth="1"/>
    <col min="13532" max="13532" width="1" style="176" customWidth="1"/>
    <col min="13533" max="13773" width="9" style="176"/>
    <col min="13774" max="13774" width="3" style="176" customWidth="1"/>
    <col min="13775" max="13775" width="25.7109375" style="176" customWidth="1"/>
    <col min="13776" max="13776" width="1" style="176" customWidth="1"/>
    <col min="13777" max="13777" width="13.85546875" style="176" customWidth="1"/>
    <col min="13778" max="13778" width="1" style="176" customWidth="1"/>
    <col min="13779" max="13779" width="6.5703125" style="176" customWidth="1"/>
    <col min="13780" max="13780" width="1" style="176" customWidth="1"/>
    <col min="13781" max="13781" width="13.85546875" style="176" customWidth="1"/>
    <col min="13782" max="13782" width="1" style="176" customWidth="1"/>
    <col min="13783" max="13783" width="6.5703125" style="176" customWidth="1"/>
    <col min="13784" max="13784" width="1" style="176" customWidth="1"/>
    <col min="13785" max="13785" width="14.42578125" style="176" customWidth="1"/>
    <col min="13786" max="13786" width="1" style="176" customWidth="1"/>
    <col min="13787" max="13787" width="14.28515625" style="176" customWidth="1"/>
    <col min="13788" max="13788" width="1" style="176" customWidth="1"/>
    <col min="13789" max="14029" width="9" style="176"/>
    <col min="14030" max="14030" width="3" style="176" customWidth="1"/>
    <col min="14031" max="14031" width="25.7109375" style="176" customWidth="1"/>
    <col min="14032" max="14032" width="1" style="176" customWidth="1"/>
    <col min="14033" max="14033" width="13.85546875" style="176" customWidth="1"/>
    <col min="14034" max="14034" width="1" style="176" customWidth="1"/>
    <col min="14035" max="14035" width="6.5703125" style="176" customWidth="1"/>
    <col min="14036" max="14036" width="1" style="176" customWidth="1"/>
    <col min="14037" max="14037" width="13.85546875" style="176" customWidth="1"/>
    <col min="14038" max="14038" width="1" style="176" customWidth="1"/>
    <col min="14039" max="14039" width="6.5703125" style="176" customWidth="1"/>
    <col min="14040" max="14040" width="1" style="176" customWidth="1"/>
    <col min="14041" max="14041" width="14.42578125" style="176" customWidth="1"/>
    <col min="14042" max="14042" width="1" style="176" customWidth="1"/>
    <col min="14043" max="14043" width="14.28515625" style="176" customWidth="1"/>
    <col min="14044" max="14044" width="1" style="176" customWidth="1"/>
    <col min="14045" max="14285" width="9" style="176"/>
    <col min="14286" max="14286" width="3" style="176" customWidth="1"/>
    <col min="14287" max="14287" width="25.7109375" style="176" customWidth="1"/>
    <col min="14288" max="14288" width="1" style="176" customWidth="1"/>
    <col min="14289" max="14289" width="13.85546875" style="176" customWidth="1"/>
    <col min="14290" max="14290" width="1" style="176" customWidth="1"/>
    <col min="14291" max="14291" width="6.5703125" style="176" customWidth="1"/>
    <col min="14292" max="14292" width="1" style="176" customWidth="1"/>
    <col min="14293" max="14293" width="13.85546875" style="176" customWidth="1"/>
    <col min="14294" max="14294" width="1" style="176" customWidth="1"/>
    <col min="14295" max="14295" width="6.5703125" style="176" customWidth="1"/>
    <col min="14296" max="14296" width="1" style="176" customWidth="1"/>
    <col min="14297" max="14297" width="14.42578125" style="176" customWidth="1"/>
    <col min="14298" max="14298" width="1" style="176" customWidth="1"/>
    <col min="14299" max="14299" width="14.28515625" style="176" customWidth="1"/>
    <col min="14300" max="14300" width="1" style="176" customWidth="1"/>
    <col min="14301" max="14541" width="9" style="176"/>
    <col min="14542" max="14542" width="3" style="176" customWidth="1"/>
    <col min="14543" max="14543" width="25.7109375" style="176" customWidth="1"/>
    <col min="14544" max="14544" width="1" style="176" customWidth="1"/>
    <col min="14545" max="14545" width="13.85546875" style="176" customWidth="1"/>
    <col min="14546" max="14546" width="1" style="176" customWidth="1"/>
    <col min="14547" max="14547" width="6.5703125" style="176" customWidth="1"/>
    <col min="14548" max="14548" width="1" style="176" customWidth="1"/>
    <col min="14549" max="14549" width="13.85546875" style="176" customWidth="1"/>
    <col min="14550" max="14550" width="1" style="176" customWidth="1"/>
    <col min="14551" max="14551" width="6.5703125" style="176" customWidth="1"/>
    <col min="14552" max="14552" width="1" style="176" customWidth="1"/>
    <col min="14553" max="14553" width="14.42578125" style="176" customWidth="1"/>
    <col min="14554" max="14554" width="1" style="176" customWidth="1"/>
    <col min="14555" max="14555" width="14.28515625" style="176" customWidth="1"/>
    <col min="14556" max="14556" width="1" style="176" customWidth="1"/>
    <col min="14557" max="14797" width="9" style="176"/>
    <col min="14798" max="14798" width="3" style="176" customWidth="1"/>
    <col min="14799" max="14799" width="25.7109375" style="176" customWidth="1"/>
    <col min="14800" max="14800" width="1" style="176" customWidth="1"/>
    <col min="14801" max="14801" width="13.85546875" style="176" customWidth="1"/>
    <col min="14802" max="14802" width="1" style="176" customWidth="1"/>
    <col min="14803" max="14803" width="6.5703125" style="176" customWidth="1"/>
    <col min="14804" max="14804" width="1" style="176" customWidth="1"/>
    <col min="14805" max="14805" width="13.85546875" style="176" customWidth="1"/>
    <col min="14806" max="14806" width="1" style="176" customWidth="1"/>
    <col min="14807" max="14807" width="6.5703125" style="176" customWidth="1"/>
    <col min="14808" max="14808" width="1" style="176" customWidth="1"/>
    <col min="14809" max="14809" width="14.42578125" style="176" customWidth="1"/>
    <col min="14810" max="14810" width="1" style="176" customWidth="1"/>
    <col min="14811" max="14811" width="14.28515625" style="176" customWidth="1"/>
    <col min="14812" max="14812" width="1" style="176" customWidth="1"/>
    <col min="14813" max="15053" width="9" style="176"/>
    <col min="15054" max="15054" width="3" style="176" customWidth="1"/>
    <col min="15055" max="15055" width="25.7109375" style="176" customWidth="1"/>
    <col min="15056" max="15056" width="1" style="176" customWidth="1"/>
    <col min="15057" max="15057" width="13.85546875" style="176" customWidth="1"/>
    <col min="15058" max="15058" width="1" style="176" customWidth="1"/>
    <col min="15059" max="15059" width="6.5703125" style="176" customWidth="1"/>
    <col min="15060" max="15060" width="1" style="176" customWidth="1"/>
    <col min="15061" max="15061" width="13.85546875" style="176" customWidth="1"/>
    <col min="15062" max="15062" width="1" style="176" customWidth="1"/>
    <col min="15063" max="15063" width="6.5703125" style="176" customWidth="1"/>
    <col min="15064" max="15064" width="1" style="176" customWidth="1"/>
    <col min="15065" max="15065" width="14.42578125" style="176" customWidth="1"/>
    <col min="15066" max="15066" width="1" style="176" customWidth="1"/>
    <col min="15067" max="15067" width="14.28515625" style="176" customWidth="1"/>
    <col min="15068" max="15068" width="1" style="176" customWidth="1"/>
    <col min="15069" max="15309" width="9" style="176"/>
    <col min="15310" max="15310" width="3" style="176" customWidth="1"/>
    <col min="15311" max="15311" width="25.7109375" style="176" customWidth="1"/>
    <col min="15312" max="15312" width="1" style="176" customWidth="1"/>
    <col min="15313" max="15313" width="13.85546875" style="176" customWidth="1"/>
    <col min="15314" max="15314" width="1" style="176" customWidth="1"/>
    <col min="15315" max="15315" width="6.5703125" style="176" customWidth="1"/>
    <col min="15316" max="15316" width="1" style="176" customWidth="1"/>
    <col min="15317" max="15317" width="13.85546875" style="176" customWidth="1"/>
    <col min="15318" max="15318" width="1" style="176" customWidth="1"/>
    <col min="15319" max="15319" width="6.5703125" style="176" customWidth="1"/>
    <col min="15320" max="15320" width="1" style="176" customWidth="1"/>
    <col min="15321" max="15321" width="14.42578125" style="176" customWidth="1"/>
    <col min="15322" max="15322" width="1" style="176" customWidth="1"/>
    <col min="15323" max="15323" width="14.28515625" style="176" customWidth="1"/>
    <col min="15324" max="15324" width="1" style="176" customWidth="1"/>
    <col min="15325" max="15565" width="9" style="176"/>
    <col min="15566" max="15566" width="3" style="176" customWidth="1"/>
    <col min="15567" max="15567" width="25.7109375" style="176" customWidth="1"/>
    <col min="15568" max="15568" width="1" style="176" customWidth="1"/>
    <col min="15569" max="15569" width="13.85546875" style="176" customWidth="1"/>
    <col min="15570" max="15570" width="1" style="176" customWidth="1"/>
    <col min="15571" max="15571" width="6.5703125" style="176" customWidth="1"/>
    <col min="15572" max="15572" width="1" style="176" customWidth="1"/>
    <col min="15573" max="15573" width="13.85546875" style="176" customWidth="1"/>
    <col min="15574" max="15574" width="1" style="176" customWidth="1"/>
    <col min="15575" max="15575" width="6.5703125" style="176" customWidth="1"/>
    <col min="15576" max="15576" width="1" style="176" customWidth="1"/>
    <col min="15577" max="15577" width="14.42578125" style="176" customWidth="1"/>
    <col min="15578" max="15578" width="1" style="176" customWidth="1"/>
    <col min="15579" max="15579" width="14.28515625" style="176" customWidth="1"/>
    <col min="15580" max="15580" width="1" style="176" customWidth="1"/>
    <col min="15581" max="15821" width="9" style="176"/>
    <col min="15822" max="15822" width="3" style="176" customWidth="1"/>
    <col min="15823" max="15823" width="25.7109375" style="176" customWidth="1"/>
    <col min="15824" max="15824" width="1" style="176" customWidth="1"/>
    <col min="15825" max="15825" width="13.85546875" style="176" customWidth="1"/>
    <col min="15826" max="15826" width="1" style="176" customWidth="1"/>
    <col min="15827" max="15827" width="6.5703125" style="176" customWidth="1"/>
    <col min="15828" max="15828" width="1" style="176" customWidth="1"/>
    <col min="15829" max="15829" width="13.85546875" style="176" customWidth="1"/>
    <col min="15830" max="15830" width="1" style="176" customWidth="1"/>
    <col min="15831" max="15831" width="6.5703125" style="176" customWidth="1"/>
    <col min="15832" max="15832" width="1" style="176" customWidth="1"/>
    <col min="15833" max="15833" width="14.42578125" style="176" customWidth="1"/>
    <col min="15834" max="15834" width="1" style="176" customWidth="1"/>
    <col min="15835" max="15835" width="14.28515625" style="176" customWidth="1"/>
    <col min="15836" max="15836" width="1" style="176" customWidth="1"/>
    <col min="15837" max="16077" width="9" style="176"/>
    <col min="16078" max="16078" width="3" style="176" customWidth="1"/>
    <col min="16079" max="16079" width="25.7109375" style="176" customWidth="1"/>
    <col min="16080" max="16080" width="1" style="176" customWidth="1"/>
    <col min="16081" max="16081" width="13.85546875" style="176" customWidth="1"/>
    <col min="16082" max="16082" width="1" style="176" customWidth="1"/>
    <col min="16083" max="16083" width="6.5703125" style="176" customWidth="1"/>
    <col min="16084" max="16084" width="1" style="176" customWidth="1"/>
    <col min="16085" max="16085" width="13.85546875" style="176" customWidth="1"/>
    <col min="16086" max="16086" width="1" style="176" customWidth="1"/>
    <col min="16087" max="16087" width="6.5703125" style="176" customWidth="1"/>
    <col min="16088" max="16088" width="1" style="176" customWidth="1"/>
    <col min="16089" max="16089" width="14.42578125" style="176" customWidth="1"/>
    <col min="16090" max="16090" width="1" style="176" customWidth="1"/>
    <col min="16091" max="16091" width="14.28515625" style="176" customWidth="1"/>
    <col min="16092" max="16092" width="1" style="176" customWidth="1"/>
    <col min="16093" max="16384" width="9" style="176"/>
  </cols>
  <sheetData>
    <row r="6" spans="1:17" s="167" customFormat="1" ht="16.5" thickBot="1" x14ac:dyDescent="0.3">
      <c r="A6" s="165"/>
      <c r="B6" s="166"/>
      <c r="C6" s="92" t="s">
        <v>988</v>
      </c>
      <c r="D6" s="17"/>
      <c r="E6" s="17"/>
      <c r="F6" s="17"/>
      <c r="G6" s="17"/>
      <c r="H6" s="17"/>
      <c r="I6" s="17"/>
      <c r="J6" s="17"/>
      <c r="K6" s="17"/>
      <c r="L6" s="17"/>
      <c r="M6" s="17"/>
      <c r="N6" s="17"/>
      <c r="O6" s="17"/>
      <c r="P6" s="17"/>
      <c r="Q6" s="17"/>
    </row>
    <row r="7" spans="1:17" s="17" customFormat="1" ht="15.4" customHeight="1" thickBot="1" x14ac:dyDescent="0.25">
      <c r="A7" s="168"/>
      <c r="B7" s="93"/>
      <c r="C7" s="402" t="s">
        <v>1281</v>
      </c>
      <c r="D7" s="403"/>
      <c r="E7" s="403"/>
      <c r="F7" s="403"/>
      <c r="G7" s="403"/>
      <c r="H7" s="403"/>
      <c r="I7" s="403"/>
      <c r="J7" s="403"/>
      <c r="K7" s="403"/>
      <c r="L7" s="403"/>
      <c r="M7" s="403"/>
      <c r="N7" s="403"/>
      <c r="O7" s="403"/>
      <c r="P7" s="403"/>
      <c r="Q7" s="404"/>
    </row>
    <row r="8" spans="1:17" s="17" customFormat="1" ht="16.5" thickBot="1" x14ac:dyDescent="0.25">
      <c r="A8" s="168"/>
      <c r="B8" s="93"/>
      <c r="C8" s="72"/>
      <c r="D8" s="72"/>
      <c r="E8" s="72"/>
      <c r="F8" s="72"/>
      <c r="G8" s="72"/>
      <c r="H8" s="72"/>
      <c r="I8" s="72"/>
      <c r="J8" s="72"/>
      <c r="K8" s="72"/>
      <c r="L8" s="72"/>
      <c r="M8" s="72"/>
      <c r="N8" s="72"/>
    </row>
    <row r="9" spans="1:17" s="167" customFormat="1" ht="35.65" customHeight="1" thickBot="1" x14ac:dyDescent="0.3">
      <c r="A9" s="165"/>
      <c r="B9" s="166"/>
      <c r="C9" s="669" t="s">
        <v>1012</v>
      </c>
      <c r="D9" s="670"/>
      <c r="E9" s="670"/>
      <c r="F9" s="670"/>
      <c r="G9" s="670"/>
      <c r="H9" s="670"/>
      <c r="I9" s="670"/>
      <c r="J9" s="670"/>
      <c r="K9" s="670"/>
      <c r="L9" s="670"/>
      <c r="M9" s="670"/>
      <c r="N9" s="670"/>
      <c r="O9" s="670"/>
      <c r="P9" s="670"/>
      <c r="Q9" s="671"/>
    </row>
    <row r="10" spans="1:17" s="167" customFormat="1" ht="16.5" thickBot="1" x14ac:dyDescent="0.3">
      <c r="A10" s="165"/>
      <c r="B10" s="166"/>
      <c r="C10" s="19"/>
      <c r="D10" s="19"/>
      <c r="E10" s="17"/>
      <c r="F10" s="17"/>
      <c r="G10" s="17"/>
      <c r="H10" s="17"/>
      <c r="I10" s="17"/>
      <c r="J10" s="17"/>
      <c r="K10" s="17"/>
      <c r="L10" s="17"/>
      <c r="M10" s="17"/>
      <c r="N10" s="17"/>
      <c r="O10" s="17"/>
      <c r="P10" s="17"/>
      <c r="Q10" s="17"/>
    </row>
    <row r="11" spans="1:17" s="167" customFormat="1" ht="16.5" thickTop="1" x14ac:dyDescent="0.25">
      <c r="A11" s="165"/>
      <c r="B11" s="166" t="s">
        <v>1276</v>
      </c>
      <c r="C11" s="169"/>
      <c r="D11" s="170" t="s">
        <v>1027</v>
      </c>
      <c r="E11" s="171"/>
      <c r="F11" s="171"/>
      <c r="G11" s="171"/>
      <c r="H11" s="171"/>
      <c r="I11" s="171"/>
      <c r="J11" s="171"/>
      <c r="K11" s="171"/>
      <c r="L11" s="171"/>
      <c r="M11" s="171"/>
      <c r="N11" s="172"/>
      <c r="O11" s="172"/>
      <c r="P11" s="172"/>
      <c r="Q11" s="173"/>
    </row>
    <row r="12" spans="1:17" s="167" customFormat="1" x14ac:dyDescent="0.25">
      <c r="A12" s="165"/>
      <c r="B12" s="166"/>
      <c r="C12" s="174"/>
      <c r="D12" s="96"/>
      <c r="E12" s="175"/>
      <c r="F12" s="175"/>
      <c r="G12" s="175"/>
      <c r="H12" s="175"/>
      <c r="I12" s="175"/>
      <c r="J12" s="175"/>
      <c r="K12" s="175"/>
      <c r="L12" s="175"/>
      <c r="M12" s="175"/>
      <c r="N12" s="176"/>
      <c r="O12" s="176"/>
      <c r="P12" s="176"/>
      <c r="Q12" s="177"/>
    </row>
    <row r="13" spans="1:17" s="167" customFormat="1" x14ac:dyDescent="0.25">
      <c r="A13" s="165"/>
      <c r="B13" s="166"/>
      <c r="C13" s="174"/>
      <c r="D13" s="96" t="s">
        <v>353</v>
      </c>
      <c r="E13" s="175"/>
      <c r="F13" s="665"/>
      <c r="G13" s="666"/>
      <c r="H13" s="666"/>
      <c r="I13" s="666"/>
      <c r="J13" s="667"/>
      <c r="K13" s="178"/>
      <c r="L13" s="178"/>
      <c r="M13" s="175"/>
      <c r="N13" s="175"/>
      <c r="O13" s="176"/>
      <c r="P13" s="179"/>
      <c r="Q13" s="177"/>
    </row>
    <row r="14" spans="1:17" s="167" customFormat="1" x14ac:dyDescent="0.25">
      <c r="A14" s="165"/>
      <c r="B14" s="166"/>
      <c r="C14" s="174"/>
      <c r="D14" s="96"/>
      <c r="E14" s="175"/>
      <c r="F14" s="96"/>
      <c r="G14" s="96"/>
      <c r="H14" s="96"/>
      <c r="I14" s="96"/>
      <c r="J14" s="96"/>
      <c r="K14" s="175"/>
      <c r="L14" s="175"/>
      <c r="M14" s="175"/>
      <c r="N14" s="175"/>
      <c r="O14" s="176"/>
      <c r="P14" s="176"/>
      <c r="Q14" s="177"/>
    </row>
    <row r="15" spans="1:17" s="167" customFormat="1" x14ac:dyDescent="0.25">
      <c r="A15" s="165"/>
      <c r="B15" s="166"/>
      <c r="C15" s="174"/>
      <c r="D15" s="96" t="s">
        <v>298</v>
      </c>
      <c r="E15" s="175"/>
      <c r="F15" s="665"/>
      <c r="G15" s="666"/>
      <c r="H15" s="666"/>
      <c r="I15" s="666"/>
      <c r="J15" s="667"/>
      <c r="K15" s="178"/>
      <c r="L15" s="178"/>
      <c r="M15" s="175"/>
      <c r="N15" s="175"/>
      <c r="O15" s="176"/>
      <c r="P15" s="179"/>
      <c r="Q15" s="177"/>
    </row>
    <row r="16" spans="1:17" s="167" customFormat="1" x14ac:dyDescent="0.25">
      <c r="A16" s="165"/>
      <c r="B16" s="166"/>
      <c r="C16" s="174"/>
      <c r="D16" s="96"/>
      <c r="E16" s="175"/>
      <c r="F16" s="96"/>
      <c r="G16" s="96"/>
      <c r="H16" s="96"/>
      <c r="I16" s="96"/>
      <c r="J16" s="96"/>
      <c r="K16" s="175"/>
      <c r="L16" s="175"/>
      <c r="M16" s="175"/>
      <c r="N16" s="176"/>
      <c r="O16" s="176"/>
      <c r="P16" s="176"/>
      <c r="Q16" s="177"/>
    </row>
    <row r="17" spans="1:17" s="167" customFormat="1" ht="18.75" x14ac:dyDescent="0.25">
      <c r="A17" s="165"/>
      <c r="B17" s="166"/>
      <c r="C17" s="174"/>
      <c r="D17" s="96" t="s">
        <v>365</v>
      </c>
      <c r="E17" s="175"/>
      <c r="F17" s="96"/>
      <c r="G17" s="96"/>
      <c r="H17" s="96"/>
      <c r="I17" s="96"/>
      <c r="J17" s="384">
        <f>J86+J155+J224</f>
        <v>0</v>
      </c>
      <c r="K17" s="175"/>
      <c r="L17" s="175"/>
      <c r="M17" s="175"/>
      <c r="N17" s="175"/>
      <c r="O17" s="176"/>
      <c r="P17" s="180"/>
      <c r="Q17" s="177"/>
    </row>
    <row r="18" spans="1:17" s="167" customFormat="1" x14ac:dyDescent="0.25">
      <c r="A18" s="165"/>
      <c r="B18" s="166"/>
      <c r="C18" s="174"/>
      <c r="D18" s="96"/>
      <c r="E18" s="175"/>
      <c r="F18" s="96"/>
      <c r="G18" s="96"/>
      <c r="H18" s="96"/>
      <c r="I18" s="96"/>
      <c r="J18" s="96"/>
      <c r="K18" s="175"/>
      <c r="L18" s="175"/>
      <c r="M18" s="175"/>
      <c r="N18" s="176"/>
      <c r="O18" s="176"/>
      <c r="P18" s="176"/>
      <c r="Q18" s="177"/>
    </row>
    <row r="19" spans="1:17" s="167" customFormat="1" ht="18.75" x14ac:dyDescent="0.25">
      <c r="A19" s="165"/>
      <c r="B19" s="166"/>
      <c r="C19" s="174"/>
      <c r="D19" s="96" t="s">
        <v>366</v>
      </c>
      <c r="E19" s="175"/>
      <c r="F19" s="96"/>
      <c r="G19" s="96"/>
      <c r="H19" s="96"/>
      <c r="I19" s="96"/>
      <c r="J19" s="384">
        <f>J88+J157+J226</f>
        <v>0</v>
      </c>
      <c r="K19" s="175"/>
      <c r="L19" s="175"/>
      <c r="M19" s="175"/>
      <c r="N19" s="176"/>
      <c r="O19" s="176"/>
      <c r="P19" s="176"/>
      <c r="Q19" s="177"/>
    </row>
    <row r="20" spans="1:17" s="167" customFormat="1" x14ac:dyDescent="0.25">
      <c r="A20" s="165"/>
      <c r="B20" s="166"/>
      <c r="C20" s="174"/>
      <c r="D20" s="96"/>
      <c r="E20" s="175"/>
      <c r="F20" s="175"/>
      <c r="G20" s="175"/>
      <c r="H20" s="175"/>
      <c r="I20" s="175"/>
      <c r="J20" s="175"/>
      <c r="K20" s="175"/>
      <c r="L20" s="175"/>
      <c r="M20" s="175"/>
      <c r="N20" s="176"/>
      <c r="O20" s="176"/>
      <c r="P20" s="176"/>
      <c r="Q20" s="177"/>
    </row>
    <row r="21" spans="1:17" s="167" customFormat="1" ht="16.5" thickBot="1" x14ac:dyDescent="0.3">
      <c r="A21" s="165"/>
      <c r="B21" s="166"/>
      <c r="C21" s="181"/>
      <c r="D21" s="182"/>
      <c r="E21" s="183"/>
      <c r="F21" s="183"/>
      <c r="G21" s="183"/>
      <c r="H21" s="183"/>
      <c r="I21" s="183"/>
      <c r="J21" s="183"/>
      <c r="K21" s="183"/>
      <c r="L21" s="183"/>
      <c r="M21" s="183"/>
      <c r="N21" s="184"/>
      <c r="O21" s="184"/>
      <c r="P21" s="184"/>
      <c r="Q21" s="185"/>
    </row>
    <row r="22" spans="1:17" s="188" customFormat="1" ht="18.75" x14ac:dyDescent="0.25">
      <c r="A22" s="166"/>
      <c r="B22" s="166"/>
      <c r="C22" s="174"/>
      <c r="D22" s="96" t="s">
        <v>299</v>
      </c>
      <c r="E22" s="186"/>
      <c r="F22" s="234" t="s">
        <v>300</v>
      </c>
      <c r="G22" s="96"/>
      <c r="H22" s="236" t="s">
        <v>293</v>
      </c>
      <c r="I22" s="186"/>
      <c r="J22" s="234" t="s">
        <v>300</v>
      </c>
      <c r="K22" s="96"/>
      <c r="L22" s="236" t="s">
        <v>293</v>
      </c>
      <c r="M22" s="186"/>
      <c r="N22" s="662" t="s">
        <v>367</v>
      </c>
      <c r="O22" s="663"/>
      <c r="P22" s="664"/>
      <c r="Q22" s="187"/>
    </row>
    <row r="23" spans="1:17" s="188" customFormat="1" x14ac:dyDescent="0.25">
      <c r="A23" s="166"/>
      <c r="B23" s="166"/>
      <c r="C23" s="174"/>
      <c r="D23" s="19"/>
      <c r="E23" s="186"/>
      <c r="F23" s="189" t="s">
        <v>301</v>
      </c>
      <c r="G23" s="96"/>
      <c r="H23" s="237" t="s">
        <v>15</v>
      </c>
      <c r="I23" s="189"/>
      <c r="J23" s="189" t="s">
        <v>302</v>
      </c>
      <c r="K23" s="96"/>
      <c r="L23" s="237" t="s">
        <v>15</v>
      </c>
      <c r="M23" s="189"/>
      <c r="N23" s="96" t="s">
        <v>303</v>
      </c>
      <c r="O23" s="190"/>
      <c r="P23" s="189" t="s">
        <v>304</v>
      </c>
      <c r="Q23" s="187"/>
    </row>
    <row r="24" spans="1:17" s="188" customFormat="1" ht="19.5" thickBot="1" x14ac:dyDescent="0.3">
      <c r="A24" s="166"/>
      <c r="B24" s="166"/>
      <c r="C24" s="174"/>
      <c r="D24" s="19"/>
      <c r="E24" s="186"/>
      <c r="F24" s="189" t="s">
        <v>19</v>
      </c>
      <c r="G24" s="96"/>
      <c r="H24" s="237"/>
      <c r="I24" s="189"/>
      <c r="J24" s="189" t="s">
        <v>19</v>
      </c>
      <c r="K24" s="96"/>
      <c r="L24" s="237"/>
      <c r="M24" s="189"/>
      <c r="N24" s="96" t="s">
        <v>368</v>
      </c>
      <c r="O24" s="189"/>
      <c r="P24" s="238" t="s">
        <v>368</v>
      </c>
      <c r="Q24" s="187"/>
    </row>
    <row r="25" spans="1:17" s="167" customFormat="1" ht="16.5" thickBot="1" x14ac:dyDescent="0.3">
      <c r="A25" s="165"/>
      <c r="B25" s="166"/>
      <c r="C25" s="191">
        <v>1</v>
      </c>
      <c r="D25" s="192" t="s">
        <v>305</v>
      </c>
      <c r="E25" s="193"/>
      <c r="F25" s="351">
        <f>F94+F163+F232</f>
        <v>0</v>
      </c>
      <c r="G25" s="194"/>
      <c r="H25" s="361" t="e">
        <f>F25/F62</f>
        <v>#DIV/0!</v>
      </c>
      <c r="I25" s="362"/>
      <c r="J25" s="351">
        <f>J94+J163+J232</f>
        <v>0</v>
      </c>
      <c r="K25" s="233"/>
      <c r="L25" s="361" t="e">
        <f>J25/J62</f>
        <v>#DIV/0!</v>
      </c>
      <c r="M25" s="362"/>
      <c r="N25" s="355" t="e">
        <f>(F25/J17)</f>
        <v>#DIV/0!</v>
      </c>
      <c r="O25" s="356"/>
      <c r="P25" s="357" t="e">
        <f>(J25/J19)</f>
        <v>#DIV/0!</v>
      </c>
      <c r="Q25" s="177"/>
    </row>
    <row r="26" spans="1:17" s="167" customFormat="1" x14ac:dyDescent="0.25">
      <c r="A26" s="165"/>
      <c r="B26" s="166"/>
      <c r="C26" s="195">
        <v>2</v>
      </c>
      <c r="D26" s="192" t="s">
        <v>306</v>
      </c>
      <c r="E26" s="193"/>
      <c r="F26" s="235"/>
      <c r="G26" s="194"/>
      <c r="H26" s="363"/>
      <c r="I26" s="356"/>
      <c r="J26" s="235"/>
      <c r="K26" s="364"/>
      <c r="L26" s="365"/>
      <c r="M26" s="366"/>
      <c r="N26" s="358"/>
      <c r="O26" s="356"/>
      <c r="P26" s="359"/>
      <c r="Q26" s="177"/>
    </row>
    <row r="27" spans="1:17" s="167" customFormat="1" x14ac:dyDescent="0.25">
      <c r="A27" s="165"/>
      <c r="B27" s="166"/>
      <c r="C27" s="174"/>
      <c r="D27" s="196" t="s">
        <v>307</v>
      </c>
      <c r="E27" s="197"/>
      <c r="F27" s="385">
        <f t="shared" ref="F27:F34" si="0">F96+F165+F234</f>
        <v>0</v>
      </c>
      <c r="G27" s="194"/>
      <c r="H27" s="367"/>
      <c r="I27" s="356"/>
      <c r="J27" s="385">
        <f t="shared" ref="J27:J34" si="1">J96+J165+J234</f>
        <v>0</v>
      </c>
      <c r="K27" s="364"/>
      <c r="L27" s="368"/>
      <c r="M27" s="366"/>
      <c r="N27" s="355" t="e">
        <f>(F27/J17)</f>
        <v>#DIV/0!</v>
      </c>
      <c r="O27" s="356"/>
      <c r="P27" s="357" t="e">
        <f>(J27/J19)</f>
        <v>#DIV/0!</v>
      </c>
      <c r="Q27" s="177"/>
    </row>
    <row r="28" spans="1:17" s="167" customFormat="1" x14ac:dyDescent="0.25">
      <c r="A28" s="165"/>
      <c r="B28" s="166"/>
      <c r="C28" s="174"/>
      <c r="D28" s="196" t="s">
        <v>308</v>
      </c>
      <c r="E28" s="197"/>
      <c r="F28" s="385">
        <f t="shared" si="0"/>
        <v>0</v>
      </c>
      <c r="G28" s="194"/>
      <c r="H28" s="243"/>
      <c r="I28" s="356"/>
      <c r="J28" s="385">
        <f t="shared" si="1"/>
        <v>0</v>
      </c>
      <c r="K28" s="364"/>
      <c r="L28" s="365"/>
      <c r="M28" s="366"/>
      <c r="N28" s="355" t="e">
        <f>(F28/J17)</f>
        <v>#DIV/0!</v>
      </c>
      <c r="O28" s="356"/>
      <c r="P28" s="357" t="e">
        <f>(J28/J19)</f>
        <v>#DIV/0!</v>
      </c>
      <c r="Q28" s="177"/>
    </row>
    <row r="29" spans="1:17" s="167" customFormat="1" x14ac:dyDescent="0.25">
      <c r="A29" s="165"/>
      <c r="B29" s="166"/>
      <c r="C29" s="174"/>
      <c r="D29" s="196" t="s">
        <v>309</v>
      </c>
      <c r="E29" s="197"/>
      <c r="F29" s="385">
        <f t="shared" si="0"/>
        <v>0</v>
      </c>
      <c r="G29" s="194"/>
      <c r="H29" s="367"/>
      <c r="I29" s="356"/>
      <c r="J29" s="385">
        <f t="shared" si="1"/>
        <v>0</v>
      </c>
      <c r="K29" s="364"/>
      <c r="L29" s="368"/>
      <c r="M29" s="366"/>
      <c r="N29" s="355" t="e">
        <f>(F29/J17)</f>
        <v>#DIV/0!</v>
      </c>
      <c r="O29" s="356"/>
      <c r="P29" s="357" t="e">
        <f>(J29/J19)</f>
        <v>#DIV/0!</v>
      </c>
      <c r="Q29" s="177"/>
    </row>
    <row r="30" spans="1:17" s="167" customFormat="1" x14ac:dyDescent="0.25">
      <c r="A30" s="165"/>
      <c r="B30" s="166"/>
      <c r="C30" s="174"/>
      <c r="D30" s="196" t="s">
        <v>310</v>
      </c>
      <c r="E30" s="197"/>
      <c r="F30" s="385">
        <f t="shared" si="0"/>
        <v>0</v>
      </c>
      <c r="G30" s="194"/>
      <c r="H30" s="243"/>
      <c r="I30" s="356"/>
      <c r="J30" s="385">
        <f t="shared" si="1"/>
        <v>0</v>
      </c>
      <c r="K30" s="364"/>
      <c r="L30" s="365"/>
      <c r="M30" s="366"/>
      <c r="N30" s="355" t="e">
        <f>(F30/J17)</f>
        <v>#DIV/0!</v>
      </c>
      <c r="O30" s="356"/>
      <c r="P30" s="357" t="e">
        <f>(J30/J19)</f>
        <v>#DIV/0!</v>
      </c>
      <c r="Q30" s="177"/>
    </row>
    <row r="31" spans="1:17" s="167" customFormat="1" x14ac:dyDescent="0.25">
      <c r="A31" s="165"/>
      <c r="B31" s="166"/>
      <c r="C31" s="174"/>
      <c r="D31" s="196" t="s">
        <v>311</v>
      </c>
      <c r="E31" s="197"/>
      <c r="F31" s="385">
        <f t="shared" si="0"/>
        <v>0</v>
      </c>
      <c r="G31" s="194"/>
      <c r="H31" s="367"/>
      <c r="I31" s="356"/>
      <c r="J31" s="385">
        <f t="shared" si="1"/>
        <v>0</v>
      </c>
      <c r="K31" s="364"/>
      <c r="L31" s="368"/>
      <c r="M31" s="366"/>
      <c r="N31" s="355" t="e">
        <f>(F31/J17)</f>
        <v>#DIV/0!</v>
      </c>
      <c r="O31" s="356"/>
      <c r="P31" s="357" t="e">
        <f>(J31/J19)</f>
        <v>#DIV/0!</v>
      </c>
      <c r="Q31" s="177"/>
    </row>
    <row r="32" spans="1:17" s="167" customFormat="1" x14ac:dyDescent="0.25">
      <c r="A32" s="165"/>
      <c r="B32" s="166"/>
      <c r="C32" s="174"/>
      <c r="D32" s="196" t="s">
        <v>312</v>
      </c>
      <c r="E32" s="197"/>
      <c r="F32" s="385">
        <f t="shared" si="0"/>
        <v>0</v>
      </c>
      <c r="G32" s="194"/>
      <c r="H32" s="243"/>
      <c r="I32" s="356"/>
      <c r="J32" s="385">
        <f t="shared" si="1"/>
        <v>0</v>
      </c>
      <c r="K32" s="364"/>
      <c r="L32" s="365"/>
      <c r="M32" s="366"/>
      <c r="N32" s="355" t="e">
        <f>(F32/J17)</f>
        <v>#DIV/0!</v>
      </c>
      <c r="O32" s="356"/>
      <c r="P32" s="357" t="e">
        <f>(J32/J19)</f>
        <v>#DIV/0!</v>
      </c>
      <c r="Q32" s="177"/>
    </row>
    <row r="33" spans="1:17" s="167" customFormat="1" x14ac:dyDescent="0.25">
      <c r="A33" s="165"/>
      <c r="B33" s="166"/>
      <c r="C33" s="174"/>
      <c r="D33" s="196" t="s">
        <v>313</v>
      </c>
      <c r="E33" s="197"/>
      <c r="F33" s="385">
        <f t="shared" si="0"/>
        <v>0</v>
      </c>
      <c r="G33" s="194"/>
      <c r="H33" s="367"/>
      <c r="I33" s="356"/>
      <c r="J33" s="385">
        <f t="shared" si="1"/>
        <v>0</v>
      </c>
      <c r="K33" s="364"/>
      <c r="L33" s="368"/>
      <c r="M33" s="366"/>
      <c r="N33" s="355" t="e">
        <f>(F33/J17)</f>
        <v>#DIV/0!</v>
      </c>
      <c r="O33" s="356"/>
      <c r="P33" s="357" t="e">
        <f>(J33/J19)</f>
        <v>#DIV/0!</v>
      </c>
      <c r="Q33" s="177"/>
    </row>
    <row r="34" spans="1:17" s="167" customFormat="1" ht="16.5" thickBot="1" x14ac:dyDescent="0.3">
      <c r="A34" s="165"/>
      <c r="B34" s="166"/>
      <c r="C34" s="174"/>
      <c r="D34" s="196" t="s">
        <v>314</v>
      </c>
      <c r="E34" s="197"/>
      <c r="F34" s="385">
        <f t="shared" si="0"/>
        <v>0</v>
      </c>
      <c r="G34" s="194"/>
      <c r="H34" s="243"/>
      <c r="I34" s="356"/>
      <c r="J34" s="385">
        <f t="shared" si="1"/>
        <v>0</v>
      </c>
      <c r="K34" s="364"/>
      <c r="L34" s="365"/>
      <c r="M34" s="366"/>
      <c r="N34" s="355" t="e">
        <f>(F34/J17)</f>
        <v>#DIV/0!</v>
      </c>
      <c r="O34" s="356"/>
      <c r="P34" s="357" t="e">
        <f>(J34/J19)</f>
        <v>#DIV/0!</v>
      </c>
      <c r="Q34" s="177"/>
    </row>
    <row r="35" spans="1:17" s="167" customFormat="1" ht="16.5" thickBot="1" x14ac:dyDescent="0.3">
      <c r="A35" s="165"/>
      <c r="B35" s="166"/>
      <c r="C35" s="199"/>
      <c r="D35" s="200" t="s">
        <v>315</v>
      </c>
      <c r="E35" s="201"/>
      <c r="F35" s="351">
        <f>SUM(F27:F34)</f>
        <v>0</v>
      </c>
      <c r="G35" s="194"/>
      <c r="H35" s="361" t="e">
        <f>F35/F62</f>
        <v>#DIV/0!</v>
      </c>
      <c r="I35" s="362"/>
      <c r="J35" s="351">
        <f>SUM(J27:J34)</f>
        <v>0</v>
      </c>
      <c r="K35" s="233"/>
      <c r="L35" s="361" t="e">
        <f>J35/J62</f>
        <v>#DIV/0!</v>
      </c>
      <c r="M35" s="362"/>
      <c r="N35" s="355" t="e">
        <f>(F35/J17)</f>
        <v>#DIV/0!</v>
      </c>
      <c r="O35" s="356"/>
      <c r="P35" s="357" t="e">
        <f>(J35/J19)</f>
        <v>#DIV/0!</v>
      </c>
      <c r="Q35" s="177"/>
    </row>
    <row r="36" spans="1:17" s="167" customFormat="1" x14ac:dyDescent="0.25">
      <c r="A36" s="165"/>
      <c r="B36" s="166"/>
      <c r="C36" s="195">
        <v>3</v>
      </c>
      <c r="D36" s="192" t="s">
        <v>316</v>
      </c>
      <c r="E36" s="193"/>
      <c r="F36" s="235"/>
      <c r="G36" s="194"/>
      <c r="H36" s="243"/>
      <c r="I36" s="356"/>
      <c r="J36" s="235"/>
      <c r="K36" s="364"/>
      <c r="L36" s="365"/>
      <c r="M36" s="366"/>
      <c r="N36" s="358"/>
      <c r="O36" s="356"/>
      <c r="P36" s="359"/>
      <c r="Q36" s="177"/>
    </row>
    <row r="37" spans="1:17" s="167" customFormat="1" x14ac:dyDescent="0.25">
      <c r="A37" s="165"/>
      <c r="B37" s="166"/>
      <c r="C37" s="174"/>
      <c r="D37" s="196" t="s">
        <v>317</v>
      </c>
      <c r="E37" s="197"/>
      <c r="F37" s="385">
        <f>F106+F175+F244</f>
        <v>0</v>
      </c>
      <c r="G37" s="194"/>
      <c r="H37" s="367"/>
      <c r="I37" s="356"/>
      <c r="J37" s="385">
        <f>J106+J175+J244</f>
        <v>0</v>
      </c>
      <c r="K37" s="364"/>
      <c r="L37" s="368"/>
      <c r="M37" s="366"/>
      <c r="N37" s="355" t="e">
        <f>(F37/J17)</f>
        <v>#DIV/0!</v>
      </c>
      <c r="O37" s="356"/>
      <c r="P37" s="357" t="e">
        <f>(J37/J19)</f>
        <v>#DIV/0!</v>
      </c>
      <c r="Q37" s="177"/>
    </row>
    <row r="38" spans="1:17" s="167" customFormat="1" x14ac:dyDescent="0.25">
      <c r="A38" s="165"/>
      <c r="B38" s="166"/>
      <c r="C38" s="174"/>
      <c r="D38" s="196" t="s">
        <v>318</v>
      </c>
      <c r="E38" s="197"/>
      <c r="F38" s="385">
        <f>F107+F176+F245</f>
        <v>0</v>
      </c>
      <c r="G38" s="194"/>
      <c r="H38" s="367"/>
      <c r="I38" s="356"/>
      <c r="J38" s="385">
        <f>J107+J176+J245</f>
        <v>0</v>
      </c>
      <c r="K38" s="364"/>
      <c r="L38" s="368"/>
      <c r="M38" s="366"/>
      <c r="N38" s="355" t="e">
        <f>(F38/J17)</f>
        <v>#DIV/0!</v>
      </c>
      <c r="O38" s="356"/>
      <c r="P38" s="357" t="e">
        <f>(J38/J19)</f>
        <v>#DIV/0!</v>
      </c>
      <c r="Q38" s="177"/>
    </row>
    <row r="39" spans="1:17" s="167" customFormat="1" ht="16.5" thickBot="1" x14ac:dyDescent="0.3">
      <c r="A39" s="165"/>
      <c r="B39" s="166"/>
      <c r="C39" s="174"/>
      <c r="D39" s="196" t="s">
        <v>319</v>
      </c>
      <c r="E39" s="197"/>
      <c r="F39" s="385">
        <f>F108+F177+F246</f>
        <v>0</v>
      </c>
      <c r="G39" s="194"/>
      <c r="H39" s="243"/>
      <c r="I39" s="356"/>
      <c r="J39" s="385">
        <f>J108+J177+J246</f>
        <v>0</v>
      </c>
      <c r="K39" s="364"/>
      <c r="L39" s="365"/>
      <c r="M39" s="366"/>
      <c r="N39" s="355" t="e">
        <f>(F39/J17)</f>
        <v>#DIV/0!</v>
      </c>
      <c r="O39" s="356"/>
      <c r="P39" s="357" t="e">
        <f>(J39/J19)</f>
        <v>#DIV/0!</v>
      </c>
      <c r="Q39" s="177"/>
    </row>
    <row r="40" spans="1:17" s="167" customFormat="1" ht="16.5" thickBot="1" x14ac:dyDescent="0.3">
      <c r="A40" s="165"/>
      <c r="B40" s="166"/>
      <c r="C40" s="199"/>
      <c r="D40" s="200" t="s">
        <v>320</v>
      </c>
      <c r="E40" s="201"/>
      <c r="F40" s="351">
        <f>SUM(F37:F39)</f>
        <v>0</v>
      </c>
      <c r="G40" s="194"/>
      <c r="H40" s="361" t="e">
        <f>F40/F62</f>
        <v>#DIV/0!</v>
      </c>
      <c r="I40" s="362"/>
      <c r="J40" s="351">
        <f>SUM(J37:J39)</f>
        <v>0</v>
      </c>
      <c r="K40" s="233"/>
      <c r="L40" s="361" t="e">
        <f>J40/J62</f>
        <v>#DIV/0!</v>
      </c>
      <c r="M40" s="362"/>
      <c r="N40" s="355" t="e">
        <f>(F40/J17)</f>
        <v>#DIV/0!</v>
      </c>
      <c r="O40" s="356"/>
      <c r="P40" s="357" t="e">
        <f>(J40/J19)</f>
        <v>#DIV/0!</v>
      </c>
      <c r="Q40" s="177"/>
    </row>
    <row r="41" spans="1:17" s="167" customFormat="1" ht="16.5" thickBot="1" x14ac:dyDescent="0.3">
      <c r="A41" s="165"/>
      <c r="B41" s="166"/>
      <c r="C41" s="191">
        <v>4</v>
      </c>
      <c r="D41" s="192" t="s">
        <v>321</v>
      </c>
      <c r="E41" s="193"/>
      <c r="F41" s="351">
        <f>F110+F179+F248</f>
        <v>0</v>
      </c>
      <c r="G41" s="194"/>
      <c r="H41" s="361" t="e">
        <f>F41/F62</f>
        <v>#DIV/0!</v>
      </c>
      <c r="I41" s="362"/>
      <c r="J41" s="351">
        <f>J110+J179+J248</f>
        <v>0</v>
      </c>
      <c r="K41" s="364"/>
      <c r="L41" s="361" t="e">
        <f>J41/J62</f>
        <v>#DIV/0!</v>
      </c>
      <c r="M41" s="369"/>
      <c r="N41" s="355" t="e">
        <f>(F41/J17)</f>
        <v>#DIV/0!</v>
      </c>
      <c r="O41" s="356"/>
      <c r="P41" s="357" t="e">
        <f>(J41/J19)</f>
        <v>#DIV/0!</v>
      </c>
      <c r="Q41" s="177"/>
    </row>
    <row r="42" spans="1:17" s="167" customFormat="1" x14ac:dyDescent="0.25">
      <c r="A42" s="165"/>
      <c r="B42" s="166"/>
      <c r="C42" s="195">
        <v>5</v>
      </c>
      <c r="D42" s="192" t="s">
        <v>322</v>
      </c>
      <c r="E42" s="193"/>
      <c r="F42" s="235"/>
      <c r="G42" s="194"/>
      <c r="H42" s="243"/>
      <c r="I42" s="356"/>
      <c r="J42" s="235"/>
      <c r="K42" s="364"/>
      <c r="L42" s="370"/>
      <c r="M42" s="366"/>
      <c r="N42" s="358"/>
      <c r="O42" s="356"/>
      <c r="P42" s="359"/>
      <c r="Q42" s="177"/>
    </row>
    <row r="43" spans="1:17" s="167" customFormat="1" x14ac:dyDescent="0.25">
      <c r="A43" s="165"/>
      <c r="B43" s="166"/>
      <c r="C43" s="174"/>
      <c r="D43" s="196" t="s">
        <v>323</v>
      </c>
      <c r="E43" s="197"/>
      <c r="F43" s="351">
        <f t="shared" ref="F43:F48" si="2">F112+F181+F250</f>
        <v>0</v>
      </c>
      <c r="G43" s="194"/>
      <c r="H43" s="367"/>
      <c r="I43" s="356"/>
      <c r="J43" s="351">
        <f t="shared" ref="J43:J48" si="3">J112+J181+J250</f>
        <v>0</v>
      </c>
      <c r="K43" s="364"/>
      <c r="L43" s="368"/>
      <c r="M43" s="366"/>
      <c r="N43" s="355" t="e">
        <f>(F43/J17)</f>
        <v>#DIV/0!</v>
      </c>
      <c r="O43" s="356"/>
      <c r="P43" s="357" t="e">
        <f>(J43/J19)</f>
        <v>#DIV/0!</v>
      </c>
      <c r="Q43" s="177"/>
    </row>
    <row r="44" spans="1:17" s="167" customFormat="1" x14ac:dyDescent="0.25">
      <c r="A44" s="165"/>
      <c r="B44" s="166"/>
      <c r="C44" s="174"/>
      <c r="D44" s="196" t="s">
        <v>324</v>
      </c>
      <c r="E44" s="197"/>
      <c r="F44" s="351">
        <f t="shared" si="2"/>
        <v>0</v>
      </c>
      <c r="G44" s="194"/>
      <c r="H44" s="243"/>
      <c r="I44" s="356"/>
      <c r="J44" s="351">
        <f t="shared" si="3"/>
        <v>0</v>
      </c>
      <c r="K44" s="364"/>
      <c r="L44" s="371"/>
      <c r="M44" s="366"/>
      <c r="N44" s="355" t="e">
        <f>(F44/J17)</f>
        <v>#DIV/0!</v>
      </c>
      <c r="O44" s="356"/>
      <c r="P44" s="357" t="e">
        <f>(J44/J19)</f>
        <v>#DIV/0!</v>
      </c>
      <c r="Q44" s="177"/>
    </row>
    <row r="45" spans="1:17" s="167" customFormat="1" x14ac:dyDescent="0.25">
      <c r="A45" s="165"/>
      <c r="B45" s="166"/>
      <c r="C45" s="174"/>
      <c r="D45" s="196" t="s">
        <v>325</v>
      </c>
      <c r="E45" s="197"/>
      <c r="F45" s="351">
        <f t="shared" si="2"/>
        <v>0</v>
      </c>
      <c r="G45" s="194"/>
      <c r="H45" s="367"/>
      <c r="I45" s="356"/>
      <c r="J45" s="351">
        <f t="shared" si="3"/>
        <v>0</v>
      </c>
      <c r="K45" s="364"/>
      <c r="L45" s="368"/>
      <c r="M45" s="366"/>
      <c r="N45" s="355" t="e">
        <f>(F45/J17)</f>
        <v>#DIV/0!</v>
      </c>
      <c r="O45" s="356"/>
      <c r="P45" s="357" t="e">
        <f>(J45/J19)</f>
        <v>#DIV/0!</v>
      </c>
      <c r="Q45" s="177"/>
    </row>
    <row r="46" spans="1:17" s="167" customFormat="1" x14ac:dyDescent="0.25">
      <c r="A46" s="165"/>
      <c r="B46" s="166"/>
      <c r="C46" s="174"/>
      <c r="D46" s="196" t="s">
        <v>326</v>
      </c>
      <c r="E46" s="197"/>
      <c r="F46" s="351">
        <f t="shared" si="2"/>
        <v>0</v>
      </c>
      <c r="G46" s="194"/>
      <c r="H46" s="243"/>
      <c r="I46" s="356"/>
      <c r="J46" s="351">
        <f t="shared" si="3"/>
        <v>0</v>
      </c>
      <c r="K46" s="364"/>
      <c r="L46" s="371"/>
      <c r="M46" s="366"/>
      <c r="N46" s="355" t="e">
        <f>(F46/J17)</f>
        <v>#DIV/0!</v>
      </c>
      <c r="O46" s="356"/>
      <c r="P46" s="357" t="e">
        <f>(J46/J19)</f>
        <v>#DIV/0!</v>
      </c>
      <c r="Q46" s="177"/>
    </row>
    <row r="47" spans="1:17" s="167" customFormat="1" x14ac:dyDescent="0.25">
      <c r="A47" s="165"/>
      <c r="B47" s="166"/>
      <c r="C47" s="174"/>
      <c r="D47" s="196" t="s">
        <v>327</v>
      </c>
      <c r="E47" s="197"/>
      <c r="F47" s="351">
        <f t="shared" si="2"/>
        <v>0</v>
      </c>
      <c r="G47" s="194"/>
      <c r="H47" s="367"/>
      <c r="I47" s="356"/>
      <c r="J47" s="351">
        <f t="shared" si="3"/>
        <v>0</v>
      </c>
      <c r="K47" s="364"/>
      <c r="L47" s="368"/>
      <c r="M47" s="366"/>
      <c r="N47" s="355" t="e">
        <f>(F47/J17)</f>
        <v>#DIV/0!</v>
      </c>
      <c r="O47" s="356"/>
      <c r="P47" s="357" t="e">
        <f>(J47/J19)</f>
        <v>#DIV/0!</v>
      </c>
      <c r="Q47" s="177"/>
    </row>
    <row r="48" spans="1:17" s="167" customFormat="1" ht="16.5" thickBot="1" x14ac:dyDescent="0.3">
      <c r="A48" s="165"/>
      <c r="B48" s="166"/>
      <c r="C48" s="174"/>
      <c r="D48" s="196" t="s">
        <v>328</v>
      </c>
      <c r="E48" s="197"/>
      <c r="F48" s="351">
        <f t="shared" si="2"/>
        <v>0</v>
      </c>
      <c r="G48" s="194"/>
      <c r="H48" s="243"/>
      <c r="I48" s="356"/>
      <c r="J48" s="351">
        <f t="shared" si="3"/>
        <v>0</v>
      </c>
      <c r="K48" s="364"/>
      <c r="L48" s="372"/>
      <c r="M48" s="366"/>
      <c r="N48" s="355" t="e">
        <f>(F48/J17)</f>
        <v>#DIV/0!</v>
      </c>
      <c r="O48" s="356"/>
      <c r="P48" s="357" t="e">
        <f>(J48/J19)</f>
        <v>#DIV/0!</v>
      </c>
      <c r="Q48" s="177"/>
    </row>
    <row r="49" spans="1:17" s="167" customFormat="1" ht="16.5" thickBot="1" x14ac:dyDescent="0.3">
      <c r="A49" s="165"/>
      <c r="B49" s="166"/>
      <c r="C49" s="199"/>
      <c r="D49" s="200" t="s">
        <v>329</v>
      </c>
      <c r="E49" s="201"/>
      <c r="F49" s="351">
        <f>SUM(F43:F48)</f>
        <v>0</v>
      </c>
      <c r="G49" s="194"/>
      <c r="H49" s="373" t="e">
        <f>F49/F62</f>
        <v>#DIV/0!</v>
      </c>
      <c r="I49" s="362"/>
      <c r="J49" s="351">
        <f>SUM(J43:J48)</f>
        <v>0</v>
      </c>
      <c r="K49" s="233"/>
      <c r="L49" s="361" t="e">
        <f>J49/J62</f>
        <v>#DIV/0!</v>
      </c>
      <c r="M49" s="362"/>
      <c r="N49" s="355" t="e">
        <f>(F49/J17)</f>
        <v>#DIV/0!</v>
      </c>
      <c r="O49" s="356"/>
      <c r="P49" s="357" t="e">
        <f>(J49/J19)</f>
        <v>#DIV/0!</v>
      </c>
      <c r="Q49" s="177"/>
    </row>
    <row r="50" spans="1:17" s="167" customFormat="1" ht="16.5" thickBot="1" x14ac:dyDescent="0.3">
      <c r="A50" s="165"/>
      <c r="B50" s="166"/>
      <c r="C50" s="202"/>
      <c r="D50" s="192" t="s">
        <v>330</v>
      </c>
      <c r="E50" s="193"/>
      <c r="F50" s="351">
        <f>F25+F35+F40+F41+F49</f>
        <v>0</v>
      </c>
      <c r="G50" s="194"/>
      <c r="H50" s="373" t="e">
        <f>SUM(H25:H49)</f>
        <v>#DIV/0!</v>
      </c>
      <c r="I50" s="362"/>
      <c r="J50" s="351">
        <f>J25+J35+J40+J41+J49</f>
        <v>0</v>
      </c>
      <c r="K50" s="233"/>
      <c r="L50" s="361" t="e">
        <f>SUM(L25:L49)</f>
        <v>#DIV/0!</v>
      </c>
      <c r="M50" s="362"/>
      <c r="N50" s="355" t="e">
        <f>(F50/J17)</f>
        <v>#DIV/0!</v>
      </c>
      <c r="O50" s="356"/>
      <c r="P50" s="357" t="e">
        <f>(J50/J19)</f>
        <v>#DIV/0!</v>
      </c>
      <c r="Q50" s="177"/>
    </row>
    <row r="51" spans="1:17" s="167" customFormat="1" x14ac:dyDescent="0.25">
      <c r="A51" s="165"/>
      <c r="B51" s="166"/>
      <c r="C51" s="195">
        <v>6</v>
      </c>
      <c r="D51" s="192" t="s">
        <v>331</v>
      </c>
      <c r="E51" s="193"/>
      <c r="F51" s="235"/>
      <c r="G51" s="194"/>
      <c r="H51" s="243"/>
      <c r="I51" s="356"/>
      <c r="J51" s="235"/>
      <c r="K51" s="364"/>
      <c r="L51" s="370"/>
      <c r="M51" s="374"/>
      <c r="N51" s="358"/>
      <c r="O51" s="356"/>
      <c r="P51" s="359"/>
      <c r="Q51" s="177"/>
    </row>
    <row r="52" spans="1:17" s="167" customFormat="1" x14ac:dyDescent="0.25">
      <c r="A52" s="165"/>
      <c r="B52" s="166"/>
      <c r="C52" s="174"/>
      <c r="D52" s="196" t="s">
        <v>332</v>
      </c>
      <c r="E52" s="197"/>
      <c r="F52" s="351">
        <f>F121+F190+F259</f>
        <v>0</v>
      </c>
      <c r="G52" s="194"/>
      <c r="H52" s="367"/>
      <c r="I52" s="356"/>
      <c r="J52" s="351">
        <f>J121+J190+J259</f>
        <v>0</v>
      </c>
      <c r="K52" s="364"/>
      <c r="L52" s="368"/>
      <c r="M52" s="374"/>
      <c r="N52" s="357" t="e">
        <f>(F52/J17)</f>
        <v>#DIV/0!</v>
      </c>
      <c r="O52" s="356"/>
      <c r="P52" s="357" t="e">
        <f>(J52/J19)</f>
        <v>#DIV/0!</v>
      </c>
      <c r="Q52" s="177"/>
    </row>
    <row r="53" spans="1:17" s="167" customFormat="1" x14ac:dyDescent="0.25">
      <c r="A53" s="165"/>
      <c r="B53" s="166"/>
      <c r="C53" s="174"/>
      <c r="D53" s="196" t="s">
        <v>333</v>
      </c>
      <c r="E53" s="197"/>
      <c r="F53" s="351">
        <f>F122+F191+F260</f>
        <v>0</v>
      </c>
      <c r="G53" s="194"/>
      <c r="H53" s="367"/>
      <c r="I53" s="356"/>
      <c r="J53" s="351">
        <f>J122+J191+J260</f>
        <v>0</v>
      </c>
      <c r="K53" s="364"/>
      <c r="L53" s="368"/>
      <c r="M53" s="374"/>
      <c r="N53" s="357" t="e">
        <f>(F53/J17)</f>
        <v>#DIV/0!</v>
      </c>
      <c r="O53" s="356"/>
      <c r="P53" s="357" t="e">
        <f>(J53/J19)</f>
        <v>#DIV/0!</v>
      </c>
      <c r="Q53" s="177"/>
    </row>
    <row r="54" spans="1:17" s="167" customFormat="1" ht="16.5" thickBot="1" x14ac:dyDescent="0.3">
      <c r="A54" s="165"/>
      <c r="B54" s="166"/>
      <c r="C54" s="174"/>
      <c r="D54" s="196" t="s">
        <v>334</v>
      </c>
      <c r="E54" s="197"/>
      <c r="F54" s="351">
        <f>F123+F192+F261</f>
        <v>0</v>
      </c>
      <c r="G54" s="194"/>
      <c r="H54" s="243"/>
      <c r="I54" s="356"/>
      <c r="J54" s="351">
        <f>J123+J192+J261</f>
        <v>0</v>
      </c>
      <c r="K54" s="364"/>
      <c r="L54" s="375"/>
      <c r="M54" s="374"/>
      <c r="N54" s="357" t="e">
        <f>(F54/J17)</f>
        <v>#DIV/0!</v>
      </c>
      <c r="O54" s="356"/>
      <c r="P54" s="357" t="e">
        <f>(J54/J19)</f>
        <v>#DIV/0!</v>
      </c>
      <c r="Q54" s="177"/>
    </row>
    <row r="55" spans="1:17" s="167" customFormat="1" ht="16.5" thickBot="1" x14ac:dyDescent="0.3">
      <c r="A55" s="165"/>
      <c r="B55" s="166"/>
      <c r="C55" s="199"/>
      <c r="D55" s="200" t="s">
        <v>335</v>
      </c>
      <c r="E55" s="201"/>
      <c r="F55" s="351">
        <f>SUM(F52:F54)</f>
        <v>0</v>
      </c>
      <c r="G55" s="194"/>
      <c r="H55" s="373" t="e">
        <f>F55/F62</f>
        <v>#DIV/0!</v>
      </c>
      <c r="I55" s="362"/>
      <c r="J55" s="351">
        <f>SUM(J52:J54)</f>
        <v>0</v>
      </c>
      <c r="K55" s="233"/>
      <c r="L55" s="361" t="e">
        <f>J55/J62</f>
        <v>#DIV/0!</v>
      </c>
      <c r="M55" s="233"/>
      <c r="N55" s="357" t="e">
        <f>(F55/J17)</f>
        <v>#DIV/0!</v>
      </c>
      <c r="O55" s="356"/>
      <c r="P55" s="357" t="e">
        <f>(J55/J19)</f>
        <v>#DIV/0!</v>
      </c>
      <c r="Q55" s="177"/>
    </row>
    <row r="56" spans="1:17" s="167" customFormat="1" ht="16.5" thickBot="1" x14ac:dyDescent="0.3">
      <c r="A56" s="165"/>
      <c r="B56" s="166"/>
      <c r="C56" s="191">
        <v>7</v>
      </c>
      <c r="D56" s="192" t="s">
        <v>336</v>
      </c>
      <c r="E56" s="193"/>
      <c r="F56" s="351">
        <f>F125+F194+F263</f>
        <v>0</v>
      </c>
      <c r="G56" s="194"/>
      <c r="H56" s="373" t="e">
        <f>F56/F62</f>
        <v>#DIV/0!</v>
      </c>
      <c r="I56" s="362"/>
      <c r="J56" s="351">
        <f>J125+J194+J263</f>
        <v>0</v>
      </c>
      <c r="K56" s="364"/>
      <c r="L56" s="361" t="e">
        <f>J56/J62</f>
        <v>#DIV/0!</v>
      </c>
      <c r="M56" s="364"/>
      <c r="N56" s="357" t="e">
        <f>(F56/J17)</f>
        <v>#DIV/0!</v>
      </c>
      <c r="O56" s="356"/>
      <c r="P56" s="357" t="e">
        <f>(J56/J19)</f>
        <v>#DIV/0!</v>
      </c>
      <c r="Q56" s="177"/>
    </row>
    <row r="57" spans="1:17" s="167" customFormat="1" ht="16.5" thickBot="1" x14ac:dyDescent="0.3">
      <c r="A57" s="165"/>
      <c r="B57" s="166"/>
      <c r="C57" s="202"/>
      <c r="D57" s="192" t="s">
        <v>337</v>
      </c>
      <c r="E57" s="193"/>
      <c r="F57" s="351">
        <f>F50+F55+F56</f>
        <v>0</v>
      </c>
      <c r="G57" s="194"/>
      <c r="H57" s="243"/>
      <c r="I57" s="356"/>
      <c r="J57" s="351">
        <f>J50+J55+J56</f>
        <v>0</v>
      </c>
      <c r="K57" s="233"/>
      <c r="L57" s="376"/>
      <c r="M57" s="377"/>
      <c r="N57" s="357" t="e">
        <f>(F57/J17)</f>
        <v>#DIV/0!</v>
      </c>
      <c r="O57" s="356"/>
      <c r="P57" s="357" t="e">
        <f>(J57/J19)</f>
        <v>#DIV/0!</v>
      </c>
      <c r="Q57" s="177"/>
    </row>
    <row r="58" spans="1:17" s="167" customFormat="1" ht="16.5" thickBot="1" x14ac:dyDescent="0.3">
      <c r="A58" s="165"/>
      <c r="B58" s="166"/>
      <c r="C58" s="191">
        <v>8</v>
      </c>
      <c r="D58" s="192" t="s">
        <v>338</v>
      </c>
      <c r="E58" s="193"/>
      <c r="F58" s="351">
        <f>F127+F196+F265</f>
        <v>0</v>
      </c>
      <c r="G58" s="194"/>
      <c r="H58" s="361" t="e">
        <f>F58/F62</f>
        <v>#DIV/0!</v>
      </c>
      <c r="I58" s="362"/>
      <c r="J58" s="351">
        <f>J127+J196+J265</f>
        <v>0</v>
      </c>
      <c r="K58" s="233"/>
      <c r="L58" s="361" t="e">
        <f>J58/J62</f>
        <v>#DIV/0!</v>
      </c>
      <c r="M58" s="233"/>
      <c r="N58" s="357" t="e">
        <f>(F58/J17)</f>
        <v>#DIV/0!</v>
      </c>
      <c r="O58" s="356"/>
      <c r="P58" s="357" t="e">
        <f>(J58/J19)</f>
        <v>#DIV/0!</v>
      </c>
      <c r="Q58" s="177"/>
    </row>
    <row r="59" spans="1:17" s="167" customFormat="1" ht="32.25" thickBot="1" x14ac:dyDescent="0.3">
      <c r="A59" s="165"/>
      <c r="B59" s="166"/>
      <c r="C59" s="191">
        <v>9</v>
      </c>
      <c r="D59" s="203" t="s">
        <v>989</v>
      </c>
      <c r="E59" s="193"/>
      <c r="F59" s="351">
        <f>F128+F197+F266</f>
        <v>0</v>
      </c>
      <c r="G59" s="194"/>
      <c r="H59" s="361" t="e">
        <f>F59/F62</f>
        <v>#DIV/0!</v>
      </c>
      <c r="I59" s="362"/>
      <c r="J59" s="351">
        <f>J128+J197+J266</f>
        <v>0</v>
      </c>
      <c r="K59" s="233"/>
      <c r="L59" s="361" t="e">
        <f>J59/J62</f>
        <v>#DIV/0!</v>
      </c>
      <c r="M59" s="233"/>
      <c r="N59" s="358"/>
      <c r="O59" s="356"/>
      <c r="P59" s="359"/>
      <c r="Q59" s="177"/>
    </row>
    <row r="60" spans="1:17" s="167" customFormat="1" ht="16.5" thickBot="1" x14ac:dyDescent="0.3">
      <c r="A60" s="165"/>
      <c r="B60" s="166"/>
      <c r="C60" s="191">
        <v>10</v>
      </c>
      <c r="D60" s="192" t="s">
        <v>340</v>
      </c>
      <c r="E60" s="193"/>
      <c r="F60" s="351">
        <f>F129+F198+F267</f>
        <v>0</v>
      </c>
      <c r="G60" s="194"/>
      <c r="H60" s="361" t="e">
        <f>F60/F62</f>
        <v>#DIV/0!</v>
      </c>
      <c r="I60" s="362"/>
      <c r="J60" s="351">
        <f>J129+J198+J267</f>
        <v>0</v>
      </c>
      <c r="K60" s="364"/>
      <c r="L60" s="361" t="e">
        <f>J60/J62</f>
        <v>#DIV/0!</v>
      </c>
      <c r="M60" s="364"/>
      <c r="N60" s="357" t="e">
        <f>(F60/J17)</f>
        <v>#DIV/0!</v>
      </c>
      <c r="O60" s="356"/>
      <c r="P60" s="357" t="e">
        <f>(J60/J19)</f>
        <v>#DIV/0!</v>
      </c>
      <c r="Q60" s="177"/>
    </row>
    <row r="61" spans="1:17" s="167" customFormat="1" ht="16.5" thickBot="1" x14ac:dyDescent="0.3">
      <c r="A61" s="165"/>
      <c r="B61" s="166"/>
      <c r="C61" s="191">
        <v>11</v>
      </c>
      <c r="D61" s="192" t="s">
        <v>341</v>
      </c>
      <c r="E61" s="193"/>
      <c r="F61" s="351">
        <f>F130+F199+F268</f>
        <v>0</v>
      </c>
      <c r="G61" s="194"/>
      <c r="H61" s="361" t="e">
        <f>F61/F62</f>
        <v>#DIV/0!</v>
      </c>
      <c r="I61" s="362"/>
      <c r="J61" s="351">
        <f>J130+J199+J268</f>
        <v>0</v>
      </c>
      <c r="K61" s="364"/>
      <c r="L61" s="361" t="e">
        <f>J61/J62</f>
        <v>#DIV/0!</v>
      </c>
      <c r="M61" s="364"/>
      <c r="N61" s="357" t="e">
        <f>(F61/J17)</f>
        <v>#DIV/0!</v>
      </c>
      <c r="O61" s="356"/>
      <c r="P61" s="357" t="e">
        <f>(J61/J19)</f>
        <v>#DIV/0!</v>
      </c>
      <c r="Q61" s="177"/>
    </row>
    <row r="62" spans="1:17" s="167" customFormat="1" ht="16.5" thickBot="1" x14ac:dyDescent="0.3">
      <c r="A62" s="165"/>
      <c r="B62" s="166"/>
      <c r="C62" s="202"/>
      <c r="D62" s="192" t="s">
        <v>342</v>
      </c>
      <c r="E62" s="204"/>
      <c r="F62" s="351">
        <f>SUM(F57:F61)</f>
        <v>0</v>
      </c>
      <c r="G62" s="205"/>
      <c r="H62" s="361" t="e">
        <f>H50+H55+H56+H58+H59+H60+H61</f>
        <v>#DIV/0!</v>
      </c>
      <c r="I62" s="378"/>
      <c r="J62" s="351">
        <f>SUM(J57:J61)</f>
        <v>0</v>
      </c>
      <c r="K62" s="379"/>
      <c r="L62" s="380" t="e">
        <f>L50+L55+L56+L58+L59+L60+L61</f>
        <v>#DIV/0!</v>
      </c>
      <c r="M62" s="379"/>
      <c r="N62" s="357" t="e">
        <f>(F62/J17)</f>
        <v>#DIV/0!</v>
      </c>
      <c r="O62" s="360"/>
      <c r="P62" s="357" t="e">
        <f>(J62/J19)</f>
        <v>#DIV/0!</v>
      </c>
      <c r="Q62" s="206"/>
    </row>
    <row r="63" spans="1:17" s="167" customFormat="1" x14ac:dyDescent="0.25">
      <c r="A63" s="165"/>
      <c r="B63" s="166"/>
      <c r="C63" s="174"/>
      <c r="D63" s="92"/>
      <c r="E63" s="207"/>
      <c r="F63" s="194"/>
      <c r="G63" s="194"/>
      <c r="H63" s="198"/>
      <c r="I63" s="194"/>
      <c r="J63" s="194"/>
      <c r="K63" s="194"/>
      <c r="L63" s="194"/>
      <c r="M63" s="194"/>
      <c r="N63" s="194"/>
      <c r="O63" s="194"/>
      <c r="P63" s="194"/>
      <c r="Q63" s="177"/>
    </row>
    <row r="64" spans="1:17" s="167" customFormat="1" x14ac:dyDescent="0.25">
      <c r="A64" s="165"/>
      <c r="B64" s="166"/>
      <c r="C64" s="174"/>
      <c r="D64" s="96" t="s">
        <v>952</v>
      </c>
      <c r="E64" s="207"/>
      <c r="F64" s="194"/>
      <c r="G64" s="194"/>
      <c r="H64" s="198"/>
      <c r="I64" s="194"/>
      <c r="J64" s="194"/>
      <c r="K64" s="194"/>
      <c r="L64" s="194"/>
      <c r="M64" s="194"/>
      <c r="N64" s="659">
        <f>F50+J50</f>
        <v>0</v>
      </c>
      <c r="O64" s="660"/>
      <c r="P64" s="661"/>
      <c r="Q64" s="177"/>
    </row>
    <row r="65" spans="1:17" s="167" customFormat="1" x14ac:dyDescent="0.25">
      <c r="A65" s="165"/>
      <c r="B65" s="166"/>
      <c r="C65" s="174"/>
      <c r="D65" s="92"/>
      <c r="E65" s="207"/>
      <c r="F65" s="194"/>
      <c r="G65" s="194"/>
      <c r="H65" s="198"/>
      <c r="I65" s="194"/>
      <c r="J65" s="194"/>
      <c r="K65" s="194"/>
      <c r="L65" s="194"/>
      <c r="M65" s="194"/>
      <c r="N65" s="194"/>
      <c r="O65" s="194"/>
      <c r="P65" s="194"/>
      <c r="Q65" s="177"/>
    </row>
    <row r="66" spans="1:17" s="167" customFormat="1" x14ac:dyDescent="0.25">
      <c r="A66" s="165"/>
      <c r="B66" s="166"/>
      <c r="C66" s="174"/>
      <c r="D66" s="96" t="s">
        <v>953</v>
      </c>
      <c r="E66" s="207"/>
      <c r="F66" s="194"/>
      <c r="G66" s="194"/>
      <c r="H66" s="198"/>
      <c r="I66" s="194"/>
      <c r="J66" s="194"/>
      <c r="K66" s="194"/>
      <c r="L66" s="194"/>
      <c r="M66" s="194"/>
      <c r="N66" s="659">
        <f>F62+J62</f>
        <v>0</v>
      </c>
      <c r="O66" s="660"/>
      <c r="P66" s="661"/>
      <c r="Q66" s="177"/>
    </row>
    <row r="67" spans="1:17" s="167" customFormat="1" x14ac:dyDescent="0.25">
      <c r="A67" s="165"/>
      <c r="B67" s="166"/>
      <c r="C67" s="174"/>
      <c r="D67" s="96"/>
      <c r="E67" s="207"/>
      <c r="F67" s="194"/>
      <c r="G67" s="194"/>
      <c r="H67" s="198"/>
      <c r="I67" s="194"/>
      <c r="J67" s="194"/>
      <c r="K67" s="194"/>
      <c r="L67" s="194"/>
      <c r="M67" s="194"/>
      <c r="N67" s="194"/>
      <c r="O67" s="194"/>
      <c r="P67" s="194"/>
      <c r="Q67" s="177"/>
    </row>
    <row r="68" spans="1:17" s="167" customFormat="1" x14ac:dyDescent="0.25">
      <c r="A68" s="165"/>
      <c r="B68" s="166"/>
      <c r="C68" s="174"/>
      <c r="D68" s="96"/>
      <c r="E68" s="207"/>
      <c r="F68" s="194"/>
      <c r="G68" s="194"/>
      <c r="H68" s="198"/>
      <c r="I68" s="194"/>
      <c r="J68" s="194"/>
      <c r="K68" s="194"/>
      <c r="L68" s="194"/>
      <c r="M68" s="194"/>
      <c r="N68" s="208"/>
      <c r="O68" s="208"/>
      <c r="P68" s="208"/>
      <c r="Q68" s="177"/>
    </row>
    <row r="69" spans="1:17" s="167" customFormat="1" ht="16.5" thickBot="1" x14ac:dyDescent="0.3">
      <c r="A69" s="165"/>
      <c r="B69" s="166"/>
      <c r="C69" s="209" t="s">
        <v>343</v>
      </c>
      <c r="D69" s="210"/>
      <c r="E69" s="211"/>
      <c r="F69" s="211"/>
      <c r="G69" s="211"/>
      <c r="H69" s="211"/>
      <c r="I69" s="211"/>
      <c r="J69" s="211"/>
      <c r="K69" s="211"/>
      <c r="L69" s="211"/>
      <c r="M69" s="211"/>
      <c r="N69" s="211"/>
      <c r="O69" s="211"/>
      <c r="P69" s="211"/>
      <c r="Q69" s="212"/>
    </row>
    <row r="70" spans="1:17" s="167" customFormat="1" ht="17.25" thickTop="1" thickBot="1" x14ac:dyDescent="0.3">
      <c r="A70" s="165"/>
      <c r="B70" s="166"/>
      <c r="C70" s="96"/>
      <c r="D70" s="19"/>
      <c r="E70" s="176"/>
      <c r="F70" s="176"/>
      <c r="G70" s="176"/>
      <c r="H70" s="176"/>
      <c r="I70" s="176"/>
      <c r="J70" s="176"/>
      <c r="K70" s="176"/>
      <c r="L70" s="176"/>
      <c r="M70" s="176"/>
      <c r="N70" s="176"/>
      <c r="O70" s="176"/>
      <c r="P70" s="176"/>
      <c r="Q70" s="176"/>
    </row>
    <row r="71" spans="1:17" s="167" customFormat="1" x14ac:dyDescent="0.25">
      <c r="A71" s="165"/>
      <c r="B71" s="166"/>
      <c r="C71" s="213"/>
      <c r="D71" s="214" t="s">
        <v>344</v>
      </c>
      <c r="E71" s="215"/>
      <c r="F71" s="215"/>
      <c r="G71" s="215"/>
      <c r="H71" s="215"/>
      <c r="I71" s="215"/>
      <c r="J71" s="215"/>
      <c r="K71" s="215"/>
      <c r="L71" s="215"/>
      <c r="M71" s="215"/>
      <c r="N71" s="215"/>
      <c r="O71" s="215"/>
      <c r="P71" s="215"/>
      <c r="Q71" s="216"/>
    </row>
    <row r="72" spans="1:17" s="167" customFormat="1" x14ac:dyDescent="0.25">
      <c r="A72" s="165"/>
      <c r="B72" s="166"/>
      <c r="C72" s="144"/>
      <c r="D72" s="19" t="s">
        <v>305</v>
      </c>
      <c r="E72" s="19"/>
      <c r="F72" s="217" t="s">
        <v>345</v>
      </c>
      <c r="G72" s="19"/>
      <c r="H72" s="19"/>
      <c r="I72" s="19"/>
      <c r="J72" s="19" t="s">
        <v>335</v>
      </c>
      <c r="K72" s="19"/>
      <c r="L72" s="19"/>
      <c r="M72" s="19"/>
      <c r="N72" s="217" t="s">
        <v>346</v>
      </c>
      <c r="O72" s="19"/>
      <c r="P72" s="19"/>
      <c r="Q72" s="218"/>
    </row>
    <row r="73" spans="1:17" s="167" customFormat="1" x14ac:dyDescent="0.25">
      <c r="A73" s="165"/>
      <c r="B73" s="166"/>
      <c r="C73" s="144"/>
      <c r="D73" s="19" t="s">
        <v>315</v>
      </c>
      <c r="E73" s="19"/>
      <c r="F73" s="217" t="s">
        <v>345</v>
      </c>
      <c r="G73" s="19"/>
      <c r="H73" s="19"/>
      <c r="I73" s="19"/>
      <c r="J73" s="19" t="s">
        <v>336</v>
      </c>
      <c r="K73" s="19"/>
      <c r="L73" s="19"/>
      <c r="M73" s="19"/>
      <c r="N73" s="217" t="s">
        <v>346</v>
      </c>
      <c r="O73" s="19"/>
      <c r="P73" s="19"/>
      <c r="Q73" s="218"/>
    </row>
    <row r="74" spans="1:17" s="167" customFormat="1" x14ac:dyDescent="0.25">
      <c r="A74" s="165"/>
      <c r="B74" s="166"/>
      <c r="C74" s="144"/>
      <c r="D74" s="19" t="s">
        <v>320</v>
      </c>
      <c r="E74" s="19"/>
      <c r="F74" s="217" t="s">
        <v>345</v>
      </c>
      <c r="G74" s="19"/>
      <c r="H74" s="19"/>
      <c r="I74" s="19"/>
      <c r="J74" s="19" t="s">
        <v>338</v>
      </c>
      <c r="K74" s="19"/>
      <c r="L74" s="19"/>
      <c r="M74" s="19"/>
      <c r="N74" s="217" t="s">
        <v>346</v>
      </c>
      <c r="O74" s="19"/>
      <c r="P74" s="19"/>
      <c r="Q74" s="218"/>
    </row>
    <row r="75" spans="1:17" s="167" customFormat="1" x14ac:dyDescent="0.25">
      <c r="A75" s="165"/>
      <c r="B75" s="166"/>
      <c r="C75" s="144"/>
      <c r="D75" s="19" t="s">
        <v>321</v>
      </c>
      <c r="E75" s="19"/>
      <c r="F75" s="217" t="s">
        <v>345</v>
      </c>
      <c r="G75" s="19"/>
      <c r="H75" s="19"/>
      <c r="I75" s="19"/>
      <c r="J75" s="19" t="s">
        <v>339</v>
      </c>
      <c r="K75" s="19"/>
      <c r="L75" s="19"/>
      <c r="M75" s="19"/>
      <c r="N75" s="217" t="s">
        <v>347</v>
      </c>
      <c r="O75" s="19"/>
      <c r="P75" s="19"/>
      <c r="Q75" s="218"/>
    </row>
    <row r="76" spans="1:17" s="167" customFormat="1" x14ac:dyDescent="0.25">
      <c r="A76" s="165"/>
      <c r="B76" s="166"/>
      <c r="C76" s="144"/>
      <c r="D76" s="19" t="s">
        <v>329</v>
      </c>
      <c r="E76" s="19"/>
      <c r="F76" s="217" t="s">
        <v>345</v>
      </c>
      <c r="G76" s="19"/>
      <c r="H76" s="19"/>
      <c r="I76" s="19"/>
      <c r="J76" s="19" t="s">
        <v>340</v>
      </c>
      <c r="K76" s="19"/>
      <c r="L76" s="19"/>
      <c r="M76" s="19"/>
      <c r="N76" s="217" t="s">
        <v>347</v>
      </c>
      <c r="O76" s="19"/>
      <c r="P76" s="19"/>
      <c r="Q76" s="218"/>
    </row>
    <row r="77" spans="1:17" s="167" customFormat="1" ht="16.5" thickBot="1" x14ac:dyDescent="0.3">
      <c r="A77" s="165"/>
      <c r="B77" s="166"/>
      <c r="C77" s="219"/>
      <c r="D77" s="220" t="s">
        <v>330</v>
      </c>
      <c r="E77" s="220"/>
      <c r="F77" s="221" t="s">
        <v>347</v>
      </c>
      <c r="G77" s="220"/>
      <c r="H77" s="220"/>
      <c r="I77" s="220"/>
      <c r="J77" s="220"/>
      <c r="K77" s="220"/>
      <c r="L77" s="220"/>
      <c r="M77" s="220"/>
      <c r="N77" s="220"/>
      <c r="O77" s="220"/>
      <c r="P77" s="220"/>
      <c r="Q77" s="222"/>
    </row>
    <row r="78" spans="1:17" s="167" customFormat="1" x14ac:dyDescent="0.25">
      <c r="A78" s="165"/>
      <c r="B78" s="166"/>
      <c r="C78" s="17"/>
      <c r="D78" s="17"/>
      <c r="E78" s="17"/>
      <c r="F78" s="17"/>
      <c r="G78" s="17"/>
      <c r="H78" s="17"/>
      <c r="I78" s="17"/>
      <c r="J78" s="17"/>
      <c r="K78" s="17"/>
      <c r="L78" s="17"/>
      <c r="M78" s="17"/>
      <c r="N78" s="17"/>
      <c r="O78" s="17"/>
      <c r="P78" s="17"/>
      <c r="Q78" s="17"/>
    </row>
    <row r="79" spans="1:17" ht="16.5" thickBot="1" x14ac:dyDescent="0.25"/>
    <row r="80" spans="1:17" s="167" customFormat="1" x14ac:dyDescent="0.25">
      <c r="A80" s="165"/>
      <c r="B80" s="166" t="s">
        <v>1277</v>
      </c>
      <c r="C80" s="213"/>
      <c r="D80" s="214" t="s">
        <v>1389</v>
      </c>
      <c r="E80" s="224"/>
      <c r="F80" s="224"/>
      <c r="G80" s="224"/>
      <c r="H80" s="224"/>
      <c r="I80" s="224"/>
      <c r="J80" s="224"/>
      <c r="K80" s="224"/>
      <c r="L80" s="224"/>
      <c r="M80" s="224"/>
      <c r="N80" s="225"/>
      <c r="O80" s="225"/>
      <c r="P80" s="225"/>
      <c r="Q80" s="216"/>
    </row>
    <row r="81" spans="1:17" s="167" customFormat="1" x14ac:dyDescent="0.25">
      <c r="A81" s="165"/>
      <c r="B81" s="166"/>
      <c r="C81" s="144"/>
      <c r="D81" s="96"/>
      <c r="E81" s="175"/>
      <c r="F81" s="175"/>
      <c r="G81" s="175"/>
      <c r="H81" s="175"/>
      <c r="I81" s="175"/>
      <c r="J81" s="175"/>
      <c r="K81" s="175"/>
      <c r="L81" s="175"/>
      <c r="M81" s="175"/>
      <c r="N81" s="176"/>
      <c r="O81" s="176"/>
      <c r="P81" s="176"/>
      <c r="Q81" s="218"/>
    </row>
    <row r="82" spans="1:17" s="167" customFormat="1" x14ac:dyDescent="0.25">
      <c r="A82" s="165"/>
      <c r="B82" s="166"/>
      <c r="C82" s="144"/>
      <c r="D82" s="96" t="s">
        <v>353</v>
      </c>
      <c r="E82" s="175"/>
      <c r="F82" s="665"/>
      <c r="G82" s="666"/>
      <c r="H82" s="666"/>
      <c r="I82" s="666"/>
      <c r="J82" s="667"/>
      <c r="K82" s="178"/>
      <c r="L82" s="178"/>
      <c r="M82" s="175"/>
      <c r="N82" s="175"/>
      <c r="O82" s="176"/>
      <c r="P82" s="179"/>
      <c r="Q82" s="218"/>
    </row>
    <row r="83" spans="1:17" s="167" customFormat="1" x14ac:dyDescent="0.25">
      <c r="A83" s="165"/>
      <c r="B83" s="166"/>
      <c r="C83" s="144"/>
      <c r="D83" s="96"/>
      <c r="E83" s="175"/>
      <c r="F83" s="96"/>
      <c r="G83" s="96"/>
      <c r="H83" s="96"/>
      <c r="I83" s="96"/>
      <c r="J83" s="96"/>
      <c r="K83" s="175"/>
      <c r="L83" s="175"/>
      <c r="M83" s="175"/>
      <c r="N83" s="175"/>
      <c r="O83" s="176"/>
      <c r="P83" s="176"/>
      <c r="Q83" s="218"/>
    </row>
    <row r="84" spans="1:17" s="167" customFormat="1" x14ac:dyDescent="0.25">
      <c r="A84" s="165"/>
      <c r="B84" s="166"/>
      <c r="C84" s="144"/>
      <c r="D84" s="96" t="s">
        <v>298</v>
      </c>
      <c r="E84" s="175"/>
      <c r="F84" s="665"/>
      <c r="G84" s="666"/>
      <c r="H84" s="666"/>
      <c r="I84" s="666"/>
      <c r="J84" s="667"/>
      <c r="K84" s="178"/>
      <c r="L84" s="178"/>
      <c r="M84" s="175"/>
      <c r="N84" s="175"/>
      <c r="O84" s="176"/>
      <c r="P84" s="179"/>
      <c r="Q84" s="218"/>
    </row>
    <row r="85" spans="1:17" s="167" customFormat="1" x14ac:dyDescent="0.25">
      <c r="A85" s="165"/>
      <c r="B85" s="166"/>
      <c r="C85" s="144"/>
      <c r="D85" s="96"/>
      <c r="E85" s="175"/>
      <c r="F85" s="96"/>
      <c r="G85" s="96"/>
      <c r="H85" s="96"/>
      <c r="I85" s="96"/>
      <c r="J85" s="96"/>
      <c r="K85" s="175"/>
      <c r="L85" s="175"/>
      <c r="M85" s="175"/>
      <c r="N85" s="176"/>
      <c r="O85" s="176"/>
      <c r="P85" s="176"/>
      <c r="Q85" s="218"/>
    </row>
    <row r="86" spans="1:17" s="167" customFormat="1" ht="18.75" x14ac:dyDescent="0.25">
      <c r="A86" s="165"/>
      <c r="B86" s="166"/>
      <c r="C86" s="144"/>
      <c r="D86" s="96" t="s">
        <v>365</v>
      </c>
      <c r="E86" s="175"/>
      <c r="F86" s="96"/>
      <c r="G86" s="96"/>
      <c r="H86" s="96"/>
      <c r="I86" s="96"/>
      <c r="J86" s="90"/>
      <c r="K86" s="175"/>
      <c r="L86" s="668" t="s">
        <v>1186</v>
      </c>
      <c r="M86" s="668"/>
      <c r="N86" s="668"/>
      <c r="O86" s="176"/>
      <c r="P86" s="241" t="e">
        <f>J86/J17</f>
        <v>#DIV/0!</v>
      </c>
      <c r="Q86" s="218"/>
    </row>
    <row r="87" spans="1:17" s="167" customFormat="1" x14ac:dyDescent="0.25">
      <c r="A87" s="165"/>
      <c r="B87" s="166"/>
      <c r="C87" s="144"/>
      <c r="D87" s="96"/>
      <c r="E87" s="175"/>
      <c r="F87" s="96"/>
      <c r="G87" s="96"/>
      <c r="H87" s="96"/>
      <c r="I87" s="96"/>
      <c r="J87" s="96"/>
      <c r="K87" s="175"/>
      <c r="L87" s="175"/>
      <c r="M87" s="175"/>
      <c r="N87" s="176"/>
      <c r="O87" s="176"/>
      <c r="P87" s="176"/>
      <c r="Q87" s="218"/>
    </row>
    <row r="88" spans="1:17" s="167" customFormat="1" ht="18.75" x14ac:dyDescent="0.25">
      <c r="A88" s="165"/>
      <c r="B88" s="166"/>
      <c r="C88" s="144"/>
      <c r="D88" s="96" t="s">
        <v>366</v>
      </c>
      <c r="E88" s="175"/>
      <c r="F88" s="96"/>
      <c r="G88" s="96"/>
      <c r="H88" s="96"/>
      <c r="I88" s="96"/>
      <c r="J88" s="90"/>
      <c r="K88" s="175"/>
      <c r="L88" s="668" t="s">
        <v>1186</v>
      </c>
      <c r="M88" s="668"/>
      <c r="N88" s="668"/>
      <c r="O88" s="176"/>
      <c r="P88" s="241" t="e">
        <f>J88/J19</f>
        <v>#DIV/0!</v>
      </c>
      <c r="Q88" s="218"/>
    </row>
    <row r="89" spans="1:17" s="167" customFormat="1" x14ac:dyDescent="0.25">
      <c r="A89" s="165"/>
      <c r="B89" s="166"/>
      <c r="C89" s="144"/>
      <c r="D89" s="96"/>
      <c r="E89" s="175"/>
      <c r="F89" s="175"/>
      <c r="G89" s="175"/>
      <c r="H89" s="175"/>
      <c r="I89" s="175"/>
      <c r="J89" s="175"/>
      <c r="K89" s="175"/>
      <c r="L89" s="175"/>
      <c r="M89" s="175"/>
      <c r="N89" s="176"/>
      <c r="O89" s="176"/>
      <c r="P89" s="176"/>
      <c r="Q89" s="218"/>
    </row>
    <row r="90" spans="1:17" s="167" customFormat="1" ht="16.5" thickBot="1" x14ac:dyDescent="0.3">
      <c r="A90" s="165"/>
      <c r="B90" s="166"/>
      <c r="C90" s="219"/>
      <c r="D90" s="182"/>
      <c r="E90" s="183"/>
      <c r="F90" s="183"/>
      <c r="G90" s="183"/>
      <c r="H90" s="183"/>
      <c r="I90" s="183"/>
      <c r="J90" s="183"/>
      <c r="K90" s="183"/>
      <c r="L90" s="183"/>
      <c r="M90" s="183"/>
      <c r="N90" s="184"/>
      <c r="O90" s="184"/>
      <c r="P90" s="184"/>
      <c r="Q90" s="222"/>
    </row>
    <row r="91" spans="1:17" s="188" customFormat="1" ht="18.75" x14ac:dyDescent="0.25">
      <c r="A91" s="166"/>
      <c r="B91" s="166"/>
      <c r="C91" s="144"/>
      <c r="D91" s="96" t="s">
        <v>299</v>
      </c>
      <c r="E91" s="186"/>
      <c r="F91" s="234" t="s">
        <v>300</v>
      </c>
      <c r="G91" s="96"/>
      <c r="H91" s="234" t="s">
        <v>293</v>
      </c>
      <c r="I91" s="186"/>
      <c r="J91" s="234" t="s">
        <v>300</v>
      </c>
      <c r="K91" s="96"/>
      <c r="L91" s="236" t="s">
        <v>293</v>
      </c>
      <c r="M91" s="186"/>
      <c r="N91" s="662" t="s">
        <v>367</v>
      </c>
      <c r="O91" s="663"/>
      <c r="P91" s="664"/>
      <c r="Q91" s="226"/>
    </row>
    <row r="92" spans="1:17" s="188" customFormat="1" x14ac:dyDescent="0.25">
      <c r="A92" s="166"/>
      <c r="B92" s="166"/>
      <c r="C92" s="144"/>
      <c r="D92" s="19"/>
      <c r="E92" s="186"/>
      <c r="F92" s="189" t="s">
        <v>301</v>
      </c>
      <c r="G92" s="96"/>
      <c r="H92" s="189" t="s">
        <v>15</v>
      </c>
      <c r="I92" s="189"/>
      <c r="J92" s="189" t="s">
        <v>302</v>
      </c>
      <c r="K92" s="96"/>
      <c r="L92" s="237" t="s">
        <v>15</v>
      </c>
      <c r="M92" s="189"/>
      <c r="N92" s="96" t="s">
        <v>303</v>
      </c>
      <c r="O92" s="190"/>
      <c r="P92" s="189" t="s">
        <v>304</v>
      </c>
      <c r="Q92" s="226"/>
    </row>
    <row r="93" spans="1:17" s="188" customFormat="1" ht="19.5" thickBot="1" x14ac:dyDescent="0.3">
      <c r="A93" s="166"/>
      <c r="B93" s="166"/>
      <c r="C93" s="144"/>
      <c r="D93" s="19"/>
      <c r="E93" s="186"/>
      <c r="F93" s="189" t="s">
        <v>19</v>
      </c>
      <c r="G93" s="96"/>
      <c r="H93" s="242"/>
      <c r="I93" s="189"/>
      <c r="J93" s="189" t="s">
        <v>19</v>
      </c>
      <c r="K93" s="96"/>
      <c r="L93" s="237"/>
      <c r="M93" s="189"/>
      <c r="N93" s="96" t="s">
        <v>368</v>
      </c>
      <c r="O93" s="189"/>
      <c r="P93" s="189" t="s">
        <v>368</v>
      </c>
      <c r="Q93" s="226"/>
    </row>
    <row r="94" spans="1:17" s="167" customFormat="1" ht="16.5" thickBot="1" x14ac:dyDescent="0.3">
      <c r="A94" s="165"/>
      <c r="B94" s="166"/>
      <c r="C94" s="227">
        <v>1</v>
      </c>
      <c r="D94" s="192" t="s">
        <v>305</v>
      </c>
      <c r="E94" s="193"/>
      <c r="F94" s="239">
        <v>0</v>
      </c>
      <c r="G94" s="194"/>
      <c r="H94" s="361" t="e">
        <f>F94/F131</f>
        <v>#DIV/0!</v>
      </c>
      <c r="I94" s="362"/>
      <c r="J94" s="239">
        <v>0</v>
      </c>
      <c r="K94" s="233"/>
      <c r="L94" s="361" t="e">
        <f>J94/J131</f>
        <v>#DIV/0!</v>
      </c>
      <c r="M94" s="362"/>
      <c r="N94" s="355" t="e">
        <f>(F94/J86)</f>
        <v>#DIV/0!</v>
      </c>
      <c r="O94" s="356"/>
      <c r="P94" s="357" t="e">
        <f>(J94/J88)</f>
        <v>#DIV/0!</v>
      </c>
      <c r="Q94" s="218"/>
    </row>
    <row r="95" spans="1:17" s="167" customFormat="1" x14ac:dyDescent="0.25">
      <c r="A95" s="165"/>
      <c r="B95" s="166"/>
      <c r="C95" s="228">
        <v>2</v>
      </c>
      <c r="D95" s="192" t="s">
        <v>306</v>
      </c>
      <c r="E95" s="193"/>
      <c r="F95" s="235"/>
      <c r="G95" s="194"/>
      <c r="H95" s="363"/>
      <c r="I95" s="356"/>
      <c r="J95" s="235"/>
      <c r="K95" s="364"/>
      <c r="L95" s="365"/>
      <c r="M95" s="366"/>
      <c r="N95" s="358"/>
      <c r="O95" s="356"/>
      <c r="P95" s="359"/>
      <c r="Q95" s="218"/>
    </row>
    <row r="96" spans="1:17" s="167" customFormat="1" x14ac:dyDescent="0.25">
      <c r="A96" s="165"/>
      <c r="B96" s="166"/>
      <c r="C96" s="144"/>
      <c r="D96" s="196" t="s">
        <v>307</v>
      </c>
      <c r="E96" s="197"/>
      <c r="F96" s="240">
        <v>0</v>
      </c>
      <c r="G96" s="194"/>
      <c r="H96" s="367"/>
      <c r="I96" s="356"/>
      <c r="J96" s="240">
        <v>0</v>
      </c>
      <c r="K96" s="364"/>
      <c r="L96" s="368"/>
      <c r="M96" s="366"/>
      <c r="N96" s="355" t="e">
        <f>(F96/J86)</f>
        <v>#DIV/0!</v>
      </c>
      <c r="O96" s="356"/>
      <c r="P96" s="357" t="e">
        <f>(J96/J88)</f>
        <v>#DIV/0!</v>
      </c>
      <c r="Q96" s="218"/>
    </row>
    <row r="97" spans="1:17" s="167" customFormat="1" x14ac:dyDescent="0.25">
      <c r="A97" s="165"/>
      <c r="B97" s="166"/>
      <c r="C97" s="144"/>
      <c r="D97" s="196" t="s">
        <v>308</v>
      </c>
      <c r="E97" s="197"/>
      <c r="F97" s="240">
        <v>0</v>
      </c>
      <c r="G97" s="194"/>
      <c r="H97" s="243"/>
      <c r="I97" s="356"/>
      <c r="J97" s="240">
        <v>0</v>
      </c>
      <c r="K97" s="364"/>
      <c r="L97" s="365"/>
      <c r="M97" s="366"/>
      <c r="N97" s="355" t="e">
        <f>(F97/J86)</f>
        <v>#DIV/0!</v>
      </c>
      <c r="O97" s="356"/>
      <c r="P97" s="357" t="e">
        <f>(J97/J88)</f>
        <v>#DIV/0!</v>
      </c>
      <c r="Q97" s="218"/>
    </row>
    <row r="98" spans="1:17" s="167" customFormat="1" x14ac:dyDescent="0.25">
      <c r="A98" s="165"/>
      <c r="B98" s="166"/>
      <c r="C98" s="144"/>
      <c r="D98" s="196" t="s">
        <v>309</v>
      </c>
      <c r="E98" s="197"/>
      <c r="F98" s="240">
        <v>0</v>
      </c>
      <c r="G98" s="194"/>
      <c r="H98" s="367"/>
      <c r="I98" s="356"/>
      <c r="J98" s="240">
        <v>0</v>
      </c>
      <c r="K98" s="364"/>
      <c r="L98" s="368"/>
      <c r="M98" s="366"/>
      <c r="N98" s="355" t="e">
        <f>(F98/J86)</f>
        <v>#DIV/0!</v>
      </c>
      <c r="O98" s="356"/>
      <c r="P98" s="357" t="e">
        <f>(J98/J88)</f>
        <v>#DIV/0!</v>
      </c>
      <c r="Q98" s="218"/>
    </row>
    <row r="99" spans="1:17" s="167" customFormat="1" x14ac:dyDescent="0.25">
      <c r="A99" s="165"/>
      <c r="B99" s="166"/>
      <c r="C99" s="144"/>
      <c r="D99" s="196" t="s">
        <v>310</v>
      </c>
      <c r="E99" s="197"/>
      <c r="F99" s="240">
        <v>0</v>
      </c>
      <c r="G99" s="194"/>
      <c r="H99" s="243"/>
      <c r="I99" s="356"/>
      <c r="J99" s="240">
        <v>0</v>
      </c>
      <c r="K99" s="364"/>
      <c r="L99" s="365"/>
      <c r="M99" s="366"/>
      <c r="N99" s="355" t="e">
        <f>(F99/J86)</f>
        <v>#DIV/0!</v>
      </c>
      <c r="O99" s="356"/>
      <c r="P99" s="357" t="e">
        <f>(J99/J88)</f>
        <v>#DIV/0!</v>
      </c>
      <c r="Q99" s="218"/>
    </row>
    <row r="100" spans="1:17" s="167" customFormat="1" x14ac:dyDescent="0.25">
      <c r="A100" s="165"/>
      <c r="B100" s="166"/>
      <c r="C100" s="144"/>
      <c r="D100" s="196" t="s">
        <v>311</v>
      </c>
      <c r="E100" s="197"/>
      <c r="F100" s="240">
        <v>0</v>
      </c>
      <c r="G100" s="194"/>
      <c r="H100" s="367"/>
      <c r="I100" s="356"/>
      <c r="J100" s="240">
        <v>0</v>
      </c>
      <c r="K100" s="364"/>
      <c r="L100" s="368"/>
      <c r="M100" s="366"/>
      <c r="N100" s="355" t="e">
        <f>(F100/J86)</f>
        <v>#DIV/0!</v>
      </c>
      <c r="O100" s="356"/>
      <c r="P100" s="357" t="e">
        <f>(J100/J88)</f>
        <v>#DIV/0!</v>
      </c>
      <c r="Q100" s="218"/>
    </row>
    <row r="101" spans="1:17" s="167" customFormat="1" x14ac:dyDescent="0.25">
      <c r="A101" s="165"/>
      <c r="B101" s="166"/>
      <c r="C101" s="144"/>
      <c r="D101" s="196" t="s">
        <v>312</v>
      </c>
      <c r="E101" s="197"/>
      <c r="F101" s="240">
        <v>0</v>
      </c>
      <c r="G101" s="194"/>
      <c r="H101" s="243"/>
      <c r="I101" s="356"/>
      <c r="J101" s="240">
        <v>0</v>
      </c>
      <c r="K101" s="364"/>
      <c r="L101" s="365"/>
      <c r="M101" s="366"/>
      <c r="N101" s="355" t="e">
        <f>(F101/J86)</f>
        <v>#DIV/0!</v>
      </c>
      <c r="O101" s="356"/>
      <c r="P101" s="357" t="e">
        <f>(J101/J88)</f>
        <v>#DIV/0!</v>
      </c>
      <c r="Q101" s="218"/>
    </row>
    <row r="102" spans="1:17" s="167" customFormat="1" x14ac:dyDescent="0.25">
      <c r="A102" s="165"/>
      <c r="B102" s="166"/>
      <c r="C102" s="144"/>
      <c r="D102" s="196" t="s">
        <v>313</v>
      </c>
      <c r="E102" s="197"/>
      <c r="F102" s="240">
        <v>0</v>
      </c>
      <c r="G102" s="194"/>
      <c r="H102" s="367"/>
      <c r="I102" s="356"/>
      <c r="J102" s="240">
        <v>0</v>
      </c>
      <c r="K102" s="364"/>
      <c r="L102" s="368"/>
      <c r="M102" s="366"/>
      <c r="N102" s="355" t="e">
        <f>(F102/J86)</f>
        <v>#DIV/0!</v>
      </c>
      <c r="O102" s="356"/>
      <c r="P102" s="357" t="e">
        <f>(J102/J88)</f>
        <v>#DIV/0!</v>
      </c>
      <c r="Q102" s="218"/>
    </row>
    <row r="103" spans="1:17" s="167" customFormat="1" ht="16.5" thickBot="1" x14ac:dyDescent="0.3">
      <c r="A103" s="165"/>
      <c r="B103" s="166"/>
      <c r="C103" s="144"/>
      <c r="D103" s="196" t="s">
        <v>314</v>
      </c>
      <c r="E103" s="197"/>
      <c r="F103" s="240">
        <v>0</v>
      </c>
      <c r="G103" s="194"/>
      <c r="H103" s="243"/>
      <c r="I103" s="356"/>
      <c r="J103" s="240">
        <v>0</v>
      </c>
      <c r="K103" s="364"/>
      <c r="L103" s="365"/>
      <c r="M103" s="366"/>
      <c r="N103" s="355" t="e">
        <f>(F103/J86)</f>
        <v>#DIV/0!</v>
      </c>
      <c r="O103" s="356"/>
      <c r="P103" s="357" t="e">
        <f>(J103/J88)</f>
        <v>#DIV/0!</v>
      </c>
      <c r="Q103" s="218"/>
    </row>
    <row r="104" spans="1:17" s="167" customFormat="1" ht="16.5" thickBot="1" x14ac:dyDescent="0.3">
      <c r="A104" s="165"/>
      <c r="B104" s="166"/>
      <c r="C104" s="229"/>
      <c r="D104" s="200" t="s">
        <v>315</v>
      </c>
      <c r="E104" s="201"/>
      <c r="F104" s="351">
        <f>SUM(F96:F103)</f>
        <v>0</v>
      </c>
      <c r="G104" s="194"/>
      <c r="H104" s="361" t="e">
        <f>F104/F131</f>
        <v>#DIV/0!</v>
      </c>
      <c r="I104" s="362"/>
      <c r="J104" s="351">
        <f>SUM(J96:J103)</f>
        <v>0</v>
      </c>
      <c r="K104" s="233"/>
      <c r="L104" s="361" t="e">
        <f>J104/J131</f>
        <v>#DIV/0!</v>
      </c>
      <c r="M104" s="362"/>
      <c r="N104" s="355" t="e">
        <f>(F104/J86)</f>
        <v>#DIV/0!</v>
      </c>
      <c r="O104" s="356"/>
      <c r="P104" s="357" t="e">
        <f>(J104/J88)</f>
        <v>#DIV/0!</v>
      </c>
      <c r="Q104" s="218"/>
    </row>
    <row r="105" spans="1:17" s="167" customFormat="1" x14ac:dyDescent="0.25">
      <c r="A105" s="165"/>
      <c r="B105" s="166"/>
      <c r="C105" s="228">
        <v>3</v>
      </c>
      <c r="D105" s="192" t="s">
        <v>316</v>
      </c>
      <c r="E105" s="193"/>
      <c r="F105" s="235"/>
      <c r="G105" s="194"/>
      <c r="H105" s="243"/>
      <c r="I105" s="356"/>
      <c r="J105" s="235"/>
      <c r="K105" s="364"/>
      <c r="L105" s="365"/>
      <c r="M105" s="366"/>
      <c r="N105" s="358"/>
      <c r="O105" s="356"/>
      <c r="P105" s="359"/>
      <c r="Q105" s="218"/>
    </row>
    <row r="106" spans="1:17" s="167" customFormat="1" x14ac:dyDescent="0.25">
      <c r="A106" s="165"/>
      <c r="B106" s="166"/>
      <c r="C106" s="144"/>
      <c r="D106" s="196" t="s">
        <v>317</v>
      </c>
      <c r="E106" s="197"/>
      <c r="F106" s="240">
        <v>0</v>
      </c>
      <c r="G106" s="194"/>
      <c r="H106" s="367"/>
      <c r="I106" s="356"/>
      <c r="J106" s="240">
        <v>0</v>
      </c>
      <c r="K106" s="364"/>
      <c r="L106" s="368"/>
      <c r="M106" s="366"/>
      <c r="N106" s="355" t="e">
        <f>(F106/J86)</f>
        <v>#DIV/0!</v>
      </c>
      <c r="O106" s="356"/>
      <c r="P106" s="357" t="e">
        <f>(J106/J88)</f>
        <v>#DIV/0!</v>
      </c>
      <c r="Q106" s="218"/>
    </row>
    <row r="107" spans="1:17" s="167" customFormat="1" x14ac:dyDescent="0.25">
      <c r="A107" s="165"/>
      <c r="B107" s="166"/>
      <c r="C107" s="144"/>
      <c r="D107" s="196" t="s">
        <v>318</v>
      </c>
      <c r="E107" s="197"/>
      <c r="F107" s="240">
        <v>0</v>
      </c>
      <c r="G107" s="194"/>
      <c r="H107" s="367"/>
      <c r="I107" s="356"/>
      <c r="J107" s="240">
        <v>0</v>
      </c>
      <c r="K107" s="364"/>
      <c r="L107" s="368"/>
      <c r="M107" s="366"/>
      <c r="N107" s="355" t="e">
        <f>(F107/J86)</f>
        <v>#DIV/0!</v>
      </c>
      <c r="O107" s="356"/>
      <c r="P107" s="357" t="e">
        <f>(J107/J88)</f>
        <v>#DIV/0!</v>
      </c>
      <c r="Q107" s="218"/>
    </row>
    <row r="108" spans="1:17" s="167" customFormat="1" ht="16.5" thickBot="1" x14ac:dyDescent="0.3">
      <c r="A108" s="165"/>
      <c r="B108" s="166"/>
      <c r="C108" s="144"/>
      <c r="D108" s="196" t="s">
        <v>319</v>
      </c>
      <c r="E108" s="197"/>
      <c r="F108" s="240">
        <v>0</v>
      </c>
      <c r="G108" s="194"/>
      <c r="H108" s="243"/>
      <c r="I108" s="356"/>
      <c r="J108" s="240">
        <v>0</v>
      </c>
      <c r="K108" s="364"/>
      <c r="L108" s="365"/>
      <c r="M108" s="366"/>
      <c r="N108" s="355" t="e">
        <f>(F108/J86)</f>
        <v>#DIV/0!</v>
      </c>
      <c r="O108" s="356"/>
      <c r="P108" s="357" t="e">
        <f>(J108/J88)</f>
        <v>#DIV/0!</v>
      </c>
      <c r="Q108" s="218"/>
    </row>
    <row r="109" spans="1:17" s="167" customFormat="1" ht="16.5" thickBot="1" x14ac:dyDescent="0.3">
      <c r="A109" s="165"/>
      <c r="B109" s="166"/>
      <c r="C109" s="229"/>
      <c r="D109" s="200" t="s">
        <v>320</v>
      </c>
      <c r="E109" s="201"/>
      <c r="F109" s="351">
        <f>SUM(F106:F108)</f>
        <v>0</v>
      </c>
      <c r="G109" s="194"/>
      <c r="H109" s="361" t="e">
        <f>F109/F131</f>
        <v>#DIV/0!</v>
      </c>
      <c r="I109" s="362"/>
      <c r="J109" s="351">
        <f>SUM(J106:J108)</f>
        <v>0</v>
      </c>
      <c r="K109" s="233"/>
      <c r="L109" s="361" t="e">
        <f>J109/J131</f>
        <v>#DIV/0!</v>
      </c>
      <c r="M109" s="362"/>
      <c r="N109" s="355" t="e">
        <f>(F109/J86)</f>
        <v>#DIV/0!</v>
      </c>
      <c r="O109" s="356"/>
      <c r="P109" s="357" t="e">
        <f>(J109/J88)</f>
        <v>#DIV/0!</v>
      </c>
      <c r="Q109" s="218"/>
    </row>
    <row r="110" spans="1:17" s="167" customFormat="1" ht="16.5" thickBot="1" x14ac:dyDescent="0.3">
      <c r="A110" s="165"/>
      <c r="B110" s="166"/>
      <c r="C110" s="227">
        <v>4</v>
      </c>
      <c r="D110" s="192" t="s">
        <v>321</v>
      </c>
      <c r="E110" s="193"/>
      <c r="F110" s="239">
        <v>0</v>
      </c>
      <c r="G110" s="194"/>
      <c r="H110" s="361" t="e">
        <f>F110/F131</f>
        <v>#DIV/0!</v>
      </c>
      <c r="I110" s="362"/>
      <c r="J110" s="239">
        <v>0</v>
      </c>
      <c r="K110" s="364"/>
      <c r="L110" s="361" t="e">
        <f>J110/J131</f>
        <v>#DIV/0!</v>
      </c>
      <c r="M110" s="369"/>
      <c r="N110" s="355" t="e">
        <f>(F110/J86)</f>
        <v>#DIV/0!</v>
      </c>
      <c r="O110" s="356"/>
      <c r="P110" s="357" t="e">
        <f>(J110/J88)</f>
        <v>#DIV/0!</v>
      </c>
      <c r="Q110" s="218"/>
    </row>
    <row r="111" spans="1:17" s="167" customFormat="1" x14ac:dyDescent="0.25">
      <c r="A111" s="165"/>
      <c r="B111" s="166"/>
      <c r="C111" s="228">
        <v>5</v>
      </c>
      <c r="D111" s="192" t="s">
        <v>322</v>
      </c>
      <c r="E111" s="193"/>
      <c r="F111" s="235"/>
      <c r="G111" s="194"/>
      <c r="H111" s="243"/>
      <c r="I111" s="356"/>
      <c r="J111" s="235"/>
      <c r="K111" s="364"/>
      <c r="L111" s="365"/>
      <c r="M111" s="366"/>
      <c r="N111" s="358"/>
      <c r="O111" s="356"/>
      <c r="P111" s="359"/>
      <c r="Q111" s="218"/>
    </row>
    <row r="112" spans="1:17" s="167" customFormat="1" x14ac:dyDescent="0.25">
      <c r="A112" s="165"/>
      <c r="B112" s="166"/>
      <c r="C112" s="144"/>
      <c r="D112" s="196" t="s">
        <v>323</v>
      </c>
      <c r="E112" s="197"/>
      <c r="F112" s="239">
        <v>0</v>
      </c>
      <c r="G112" s="194"/>
      <c r="H112" s="367"/>
      <c r="I112" s="356"/>
      <c r="J112" s="239">
        <v>0</v>
      </c>
      <c r="K112" s="364"/>
      <c r="L112" s="368"/>
      <c r="M112" s="366"/>
      <c r="N112" s="355" t="e">
        <f>(F112/J86)</f>
        <v>#DIV/0!</v>
      </c>
      <c r="O112" s="356"/>
      <c r="P112" s="357" t="e">
        <f>(J112/J88)</f>
        <v>#DIV/0!</v>
      </c>
      <c r="Q112" s="218"/>
    </row>
    <row r="113" spans="1:17" s="167" customFormat="1" x14ac:dyDescent="0.25">
      <c r="A113" s="165"/>
      <c r="B113" s="166"/>
      <c r="C113" s="144"/>
      <c r="D113" s="196" t="s">
        <v>324</v>
      </c>
      <c r="E113" s="197"/>
      <c r="F113" s="239">
        <v>0</v>
      </c>
      <c r="G113" s="194"/>
      <c r="H113" s="243"/>
      <c r="I113" s="356"/>
      <c r="J113" s="239">
        <v>0</v>
      </c>
      <c r="K113" s="364"/>
      <c r="L113" s="365"/>
      <c r="M113" s="366"/>
      <c r="N113" s="355" t="e">
        <f>(F113/J86)</f>
        <v>#DIV/0!</v>
      </c>
      <c r="O113" s="356"/>
      <c r="P113" s="357" t="e">
        <f>(J113/J88)</f>
        <v>#DIV/0!</v>
      </c>
      <c r="Q113" s="218"/>
    </row>
    <row r="114" spans="1:17" s="167" customFormat="1" x14ac:dyDescent="0.25">
      <c r="A114" s="165"/>
      <c r="B114" s="166"/>
      <c r="C114" s="144"/>
      <c r="D114" s="196" t="s">
        <v>325</v>
      </c>
      <c r="E114" s="197"/>
      <c r="F114" s="239">
        <v>0</v>
      </c>
      <c r="G114" s="194"/>
      <c r="H114" s="367"/>
      <c r="I114" s="356"/>
      <c r="J114" s="239">
        <v>0</v>
      </c>
      <c r="K114" s="364"/>
      <c r="L114" s="368"/>
      <c r="M114" s="366"/>
      <c r="N114" s="355" t="e">
        <f>(F114/J86)</f>
        <v>#DIV/0!</v>
      </c>
      <c r="O114" s="356"/>
      <c r="P114" s="357" t="e">
        <f>(J114/J88)</f>
        <v>#DIV/0!</v>
      </c>
      <c r="Q114" s="218"/>
    </row>
    <row r="115" spans="1:17" s="167" customFormat="1" x14ac:dyDescent="0.25">
      <c r="A115" s="165"/>
      <c r="B115" s="166"/>
      <c r="C115" s="144"/>
      <c r="D115" s="196" t="s">
        <v>326</v>
      </c>
      <c r="E115" s="197"/>
      <c r="F115" s="239">
        <v>0</v>
      </c>
      <c r="G115" s="194"/>
      <c r="H115" s="243"/>
      <c r="I115" s="356"/>
      <c r="J115" s="239">
        <v>0</v>
      </c>
      <c r="K115" s="364"/>
      <c r="L115" s="365"/>
      <c r="M115" s="366"/>
      <c r="N115" s="355" t="e">
        <f>(F115/J86)</f>
        <v>#DIV/0!</v>
      </c>
      <c r="O115" s="356"/>
      <c r="P115" s="357" t="e">
        <f>(J115/J88)</f>
        <v>#DIV/0!</v>
      </c>
      <c r="Q115" s="218"/>
    </row>
    <row r="116" spans="1:17" s="167" customFormat="1" x14ac:dyDescent="0.25">
      <c r="A116" s="165"/>
      <c r="B116" s="166"/>
      <c r="C116" s="144"/>
      <c r="D116" s="196" t="s">
        <v>327</v>
      </c>
      <c r="E116" s="197"/>
      <c r="F116" s="239">
        <v>0</v>
      </c>
      <c r="G116" s="194"/>
      <c r="H116" s="367"/>
      <c r="I116" s="356"/>
      <c r="J116" s="239">
        <v>0</v>
      </c>
      <c r="K116" s="364"/>
      <c r="L116" s="368"/>
      <c r="M116" s="366"/>
      <c r="N116" s="355" t="e">
        <f>(F116/J86)</f>
        <v>#DIV/0!</v>
      </c>
      <c r="O116" s="356"/>
      <c r="P116" s="357" t="e">
        <f>(J116/J88)</f>
        <v>#DIV/0!</v>
      </c>
      <c r="Q116" s="218"/>
    </row>
    <row r="117" spans="1:17" s="167" customFormat="1" ht="16.5" thickBot="1" x14ac:dyDescent="0.3">
      <c r="A117" s="165"/>
      <c r="B117" s="166"/>
      <c r="C117" s="144"/>
      <c r="D117" s="196" t="s">
        <v>328</v>
      </c>
      <c r="E117" s="197"/>
      <c r="F117" s="239">
        <v>0</v>
      </c>
      <c r="G117" s="194"/>
      <c r="H117" s="243"/>
      <c r="I117" s="356"/>
      <c r="J117" s="239">
        <v>0</v>
      </c>
      <c r="K117" s="364"/>
      <c r="L117" s="365"/>
      <c r="M117" s="366"/>
      <c r="N117" s="355" t="e">
        <f>(F117/J86)</f>
        <v>#DIV/0!</v>
      </c>
      <c r="O117" s="356"/>
      <c r="P117" s="357" t="e">
        <f>(J117/J88)</f>
        <v>#DIV/0!</v>
      </c>
      <c r="Q117" s="218"/>
    </row>
    <row r="118" spans="1:17" s="167" customFormat="1" ht="16.5" thickBot="1" x14ac:dyDescent="0.3">
      <c r="A118" s="165"/>
      <c r="B118" s="166"/>
      <c r="C118" s="229"/>
      <c r="D118" s="200" t="s">
        <v>329</v>
      </c>
      <c r="E118" s="201"/>
      <c r="F118" s="351">
        <f>SUM(F112:F117)</f>
        <v>0</v>
      </c>
      <c r="G118" s="194"/>
      <c r="H118" s="361" t="e">
        <f>F118/F131</f>
        <v>#DIV/0!</v>
      </c>
      <c r="I118" s="362"/>
      <c r="J118" s="351">
        <f>SUM(J112:J117)</f>
        <v>0</v>
      </c>
      <c r="K118" s="233"/>
      <c r="L118" s="361" t="e">
        <f>J118/J131</f>
        <v>#DIV/0!</v>
      </c>
      <c r="M118" s="362"/>
      <c r="N118" s="355" t="e">
        <f>(F118/J86)</f>
        <v>#DIV/0!</v>
      </c>
      <c r="O118" s="356"/>
      <c r="P118" s="357" t="e">
        <f>(J118/J88)</f>
        <v>#DIV/0!</v>
      </c>
      <c r="Q118" s="218"/>
    </row>
    <row r="119" spans="1:17" s="167" customFormat="1" ht="16.5" thickBot="1" x14ac:dyDescent="0.3">
      <c r="A119" s="165"/>
      <c r="B119" s="166"/>
      <c r="C119" s="230"/>
      <c r="D119" s="192" t="s">
        <v>330</v>
      </c>
      <c r="E119" s="193"/>
      <c r="F119" s="351">
        <f>F94+F104+F109+F110+F118</f>
        <v>0</v>
      </c>
      <c r="G119" s="194"/>
      <c r="H119" s="361" t="e">
        <f>SUM(H94:H118)</f>
        <v>#DIV/0!</v>
      </c>
      <c r="I119" s="362"/>
      <c r="J119" s="351">
        <f>J94+J104+J109+J110+J118</f>
        <v>0</v>
      </c>
      <c r="K119" s="233"/>
      <c r="L119" s="361" t="e">
        <f>SUM(L94:L118)</f>
        <v>#DIV/0!</v>
      </c>
      <c r="M119" s="362"/>
      <c r="N119" s="355" t="e">
        <f>(F119/J86)</f>
        <v>#DIV/0!</v>
      </c>
      <c r="O119" s="356"/>
      <c r="P119" s="357" t="e">
        <f>(J119/J88)</f>
        <v>#DIV/0!</v>
      </c>
      <c r="Q119" s="218"/>
    </row>
    <row r="120" spans="1:17" s="167" customFormat="1" x14ac:dyDescent="0.25">
      <c r="A120" s="165"/>
      <c r="B120" s="166"/>
      <c r="C120" s="228">
        <v>6</v>
      </c>
      <c r="D120" s="192" t="s">
        <v>331</v>
      </c>
      <c r="E120" s="193"/>
      <c r="F120" s="235"/>
      <c r="G120" s="194"/>
      <c r="H120" s="243"/>
      <c r="I120" s="356"/>
      <c r="J120" s="235"/>
      <c r="K120" s="364"/>
      <c r="L120" s="365"/>
      <c r="M120" s="374"/>
      <c r="N120" s="358"/>
      <c r="O120" s="356"/>
      <c r="P120" s="359"/>
      <c r="Q120" s="218"/>
    </row>
    <row r="121" spans="1:17" s="167" customFormat="1" x14ac:dyDescent="0.25">
      <c r="A121" s="165"/>
      <c r="B121" s="166"/>
      <c r="C121" s="144"/>
      <c r="D121" s="196" t="s">
        <v>332</v>
      </c>
      <c r="E121" s="197"/>
      <c r="F121" s="239">
        <v>0</v>
      </c>
      <c r="G121" s="194"/>
      <c r="H121" s="367"/>
      <c r="I121" s="356"/>
      <c r="J121" s="239">
        <v>0</v>
      </c>
      <c r="K121" s="364"/>
      <c r="L121" s="368"/>
      <c r="M121" s="374"/>
      <c r="N121" s="357" t="e">
        <f>(F121/J86)</f>
        <v>#DIV/0!</v>
      </c>
      <c r="O121" s="356"/>
      <c r="P121" s="357" t="e">
        <f>(J121/J88)</f>
        <v>#DIV/0!</v>
      </c>
      <c r="Q121" s="218"/>
    </row>
    <row r="122" spans="1:17" s="167" customFormat="1" x14ac:dyDescent="0.25">
      <c r="A122" s="165"/>
      <c r="B122" s="166"/>
      <c r="C122" s="144"/>
      <c r="D122" s="196" t="s">
        <v>333</v>
      </c>
      <c r="E122" s="197"/>
      <c r="F122" s="239">
        <v>0</v>
      </c>
      <c r="G122" s="194"/>
      <c r="H122" s="367"/>
      <c r="I122" s="356"/>
      <c r="J122" s="239">
        <v>0</v>
      </c>
      <c r="K122" s="364"/>
      <c r="L122" s="368"/>
      <c r="M122" s="374"/>
      <c r="N122" s="357" t="e">
        <f>(F122/J86)</f>
        <v>#DIV/0!</v>
      </c>
      <c r="O122" s="356"/>
      <c r="P122" s="357" t="e">
        <f>(J122/J88)</f>
        <v>#DIV/0!</v>
      </c>
      <c r="Q122" s="218"/>
    </row>
    <row r="123" spans="1:17" s="167" customFormat="1" ht="16.5" thickBot="1" x14ac:dyDescent="0.3">
      <c r="A123" s="165"/>
      <c r="B123" s="166"/>
      <c r="C123" s="144"/>
      <c r="D123" s="196" t="s">
        <v>334</v>
      </c>
      <c r="E123" s="197"/>
      <c r="F123" s="239">
        <v>0</v>
      </c>
      <c r="G123" s="194"/>
      <c r="H123" s="243"/>
      <c r="I123" s="356"/>
      <c r="J123" s="239">
        <v>0</v>
      </c>
      <c r="K123" s="364"/>
      <c r="L123" s="381"/>
      <c r="M123" s="374"/>
      <c r="N123" s="357" t="e">
        <f>(F123/J86)</f>
        <v>#DIV/0!</v>
      </c>
      <c r="O123" s="356"/>
      <c r="P123" s="357" t="e">
        <f>(J123/J88)</f>
        <v>#DIV/0!</v>
      </c>
      <c r="Q123" s="218"/>
    </row>
    <row r="124" spans="1:17" s="167" customFormat="1" ht="16.5" thickBot="1" x14ac:dyDescent="0.3">
      <c r="A124" s="165"/>
      <c r="B124" s="166"/>
      <c r="C124" s="229"/>
      <c r="D124" s="200" t="s">
        <v>335</v>
      </c>
      <c r="E124" s="201"/>
      <c r="F124" s="351">
        <f>SUM(F121:F123)</f>
        <v>0</v>
      </c>
      <c r="G124" s="194"/>
      <c r="H124" s="361" t="e">
        <f>F124/F131</f>
        <v>#DIV/0!</v>
      </c>
      <c r="I124" s="362"/>
      <c r="J124" s="351">
        <f>SUM(J121:J123)</f>
        <v>0</v>
      </c>
      <c r="K124" s="233"/>
      <c r="L124" s="361" t="e">
        <f>J124/J131</f>
        <v>#DIV/0!</v>
      </c>
      <c r="M124" s="233"/>
      <c r="N124" s="357" t="e">
        <f>(F124/J86)</f>
        <v>#DIV/0!</v>
      </c>
      <c r="O124" s="356"/>
      <c r="P124" s="357" t="e">
        <f>(J124/J88)</f>
        <v>#DIV/0!</v>
      </c>
      <c r="Q124" s="218"/>
    </row>
    <row r="125" spans="1:17" s="167" customFormat="1" ht="16.5" thickBot="1" x14ac:dyDescent="0.3">
      <c r="A125" s="165"/>
      <c r="B125" s="166"/>
      <c r="C125" s="227">
        <v>7</v>
      </c>
      <c r="D125" s="192" t="s">
        <v>336</v>
      </c>
      <c r="E125" s="193"/>
      <c r="F125" s="239">
        <v>0</v>
      </c>
      <c r="G125" s="194"/>
      <c r="H125" s="361" t="e">
        <f>F125/F131</f>
        <v>#DIV/0!</v>
      </c>
      <c r="I125" s="362"/>
      <c r="J125" s="239">
        <v>0</v>
      </c>
      <c r="K125" s="364"/>
      <c r="L125" s="361" t="e">
        <f>J125/J131</f>
        <v>#DIV/0!</v>
      </c>
      <c r="M125" s="364"/>
      <c r="N125" s="357" t="e">
        <f>(F125/J86)</f>
        <v>#DIV/0!</v>
      </c>
      <c r="O125" s="356"/>
      <c r="P125" s="357" t="e">
        <f>(J125/J88)</f>
        <v>#DIV/0!</v>
      </c>
      <c r="Q125" s="218"/>
    </row>
    <row r="126" spans="1:17" s="167" customFormat="1" ht="16.5" thickBot="1" x14ac:dyDescent="0.3">
      <c r="A126" s="165"/>
      <c r="B126" s="166"/>
      <c r="C126" s="230"/>
      <c r="D126" s="192" t="s">
        <v>337</v>
      </c>
      <c r="E126" s="193"/>
      <c r="F126" s="351">
        <f>F119+F124+F125</f>
        <v>0</v>
      </c>
      <c r="G126" s="194"/>
      <c r="H126" s="243"/>
      <c r="I126" s="356"/>
      <c r="J126" s="351">
        <f>J119+J124+J125</f>
        <v>0</v>
      </c>
      <c r="K126" s="233"/>
      <c r="L126" s="381"/>
      <c r="M126" s="377"/>
      <c r="N126" s="357" t="e">
        <f>(F126/J86)</f>
        <v>#DIV/0!</v>
      </c>
      <c r="O126" s="356"/>
      <c r="P126" s="357" t="e">
        <f>(J126/J88)</f>
        <v>#DIV/0!</v>
      </c>
      <c r="Q126" s="218"/>
    </row>
    <row r="127" spans="1:17" s="167" customFormat="1" ht="16.5" thickBot="1" x14ac:dyDescent="0.3">
      <c r="A127" s="165"/>
      <c r="B127" s="166"/>
      <c r="C127" s="227">
        <v>8</v>
      </c>
      <c r="D127" s="192" t="s">
        <v>338</v>
      </c>
      <c r="E127" s="193"/>
      <c r="F127" s="239">
        <v>0</v>
      </c>
      <c r="G127" s="194"/>
      <c r="H127" s="361" t="e">
        <f>F127/F131</f>
        <v>#DIV/0!</v>
      </c>
      <c r="I127" s="362"/>
      <c r="J127" s="239">
        <v>0</v>
      </c>
      <c r="K127" s="233"/>
      <c r="L127" s="361" t="e">
        <f>J127/J131</f>
        <v>#DIV/0!</v>
      </c>
      <c r="M127" s="233"/>
      <c r="N127" s="357" t="e">
        <f>(F127/J86)</f>
        <v>#DIV/0!</v>
      </c>
      <c r="O127" s="356"/>
      <c r="P127" s="357" t="e">
        <f>(J127/J88)</f>
        <v>#DIV/0!</v>
      </c>
      <c r="Q127" s="218"/>
    </row>
    <row r="128" spans="1:17" s="167" customFormat="1" ht="32.25" thickBot="1" x14ac:dyDescent="0.3">
      <c r="A128" s="165"/>
      <c r="B128" s="166"/>
      <c r="C128" s="227">
        <v>9</v>
      </c>
      <c r="D128" s="203" t="s">
        <v>989</v>
      </c>
      <c r="E128" s="193"/>
      <c r="F128" s="239">
        <v>0</v>
      </c>
      <c r="G128" s="194"/>
      <c r="H128" s="361" t="e">
        <f>F128/F131</f>
        <v>#DIV/0!</v>
      </c>
      <c r="I128" s="362"/>
      <c r="J128" s="239">
        <v>0</v>
      </c>
      <c r="K128" s="233"/>
      <c r="L128" s="361" t="e">
        <f>J128/J131</f>
        <v>#DIV/0!</v>
      </c>
      <c r="M128" s="233"/>
      <c r="N128" s="358"/>
      <c r="O128" s="356"/>
      <c r="P128" s="359"/>
      <c r="Q128" s="218"/>
    </row>
    <row r="129" spans="1:17" s="167" customFormat="1" ht="16.5" thickBot="1" x14ac:dyDescent="0.3">
      <c r="A129" s="165"/>
      <c r="B129" s="166"/>
      <c r="C129" s="227">
        <v>10</v>
      </c>
      <c r="D129" s="192" t="s">
        <v>340</v>
      </c>
      <c r="E129" s="193"/>
      <c r="F129" s="239">
        <v>0</v>
      </c>
      <c r="G129" s="194"/>
      <c r="H129" s="361" t="e">
        <f>F129/F131</f>
        <v>#DIV/0!</v>
      </c>
      <c r="I129" s="362"/>
      <c r="J129" s="239">
        <v>0</v>
      </c>
      <c r="K129" s="364"/>
      <c r="L129" s="361" t="e">
        <f>J129/J131</f>
        <v>#DIV/0!</v>
      </c>
      <c r="M129" s="364"/>
      <c r="N129" s="357" t="e">
        <f>(F129/J86)</f>
        <v>#DIV/0!</v>
      </c>
      <c r="O129" s="356"/>
      <c r="P129" s="357" t="e">
        <f>(J129/J88)</f>
        <v>#DIV/0!</v>
      </c>
      <c r="Q129" s="218"/>
    </row>
    <row r="130" spans="1:17" s="167" customFormat="1" ht="16.5" thickBot="1" x14ac:dyDescent="0.3">
      <c r="A130" s="165"/>
      <c r="B130" s="166"/>
      <c r="C130" s="227">
        <v>11</v>
      </c>
      <c r="D130" s="192" t="s">
        <v>341</v>
      </c>
      <c r="E130" s="193"/>
      <c r="F130" s="239">
        <v>0</v>
      </c>
      <c r="G130" s="194"/>
      <c r="H130" s="361" t="e">
        <f>F130/F131</f>
        <v>#DIV/0!</v>
      </c>
      <c r="I130" s="362"/>
      <c r="J130" s="239">
        <v>0</v>
      </c>
      <c r="K130" s="364"/>
      <c r="L130" s="361" t="e">
        <f>J130/J131</f>
        <v>#DIV/0!</v>
      </c>
      <c r="M130" s="364"/>
      <c r="N130" s="357" t="e">
        <f>(F130/J86)</f>
        <v>#DIV/0!</v>
      </c>
      <c r="O130" s="356"/>
      <c r="P130" s="357" t="e">
        <f>(J130/J88)</f>
        <v>#DIV/0!</v>
      </c>
      <c r="Q130" s="218"/>
    </row>
    <row r="131" spans="1:17" s="167" customFormat="1" ht="16.5" thickBot="1" x14ac:dyDescent="0.3">
      <c r="A131" s="165"/>
      <c r="B131" s="166"/>
      <c r="C131" s="230"/>
      <c r="D131" s="192" t="s">
        <v>342</v>
      </c>
      <c r="E131" s="204"/>
      <c r="F131" s="351">
        <f>SUM(F126:F130)</f>
        <v>0</v>
      </c>
      <c r="G131" s="205"/>
      <c r="H131" s="361" t="e">
        <f>H119+H124+H125+H127+H128+H129+H130</f>
        <v>#DIV/0!</v>
      </c>
      <c r="I131" s="378"/>
      <c r="J131" s="351">
        <f>SUM(J126:J130)</f>
        <v>0</v>
      </c>
      <c r="K131" s="379"/>
      <c r="L131" s="380" t="e">
        <f>L119+L124+L125+L127+L128+L129+L130</f>
        <v>#DIV/0!</v>
      </c>
      <c r="M131" s="379"/>
      <c r="N131" s="357" t="e">
        <f>(F131/J86)</f>
        <v>#DIV/0!</v>
      </c>
      <c r="O131" s="360"/>
      <c r="P131" s="357" t="e">
        <f>(J131/J88)</f>
        <v>#DIV/0!</v>
      </c>
      <c r="Q131" s="231"/>
    </row>
    <row r="132" spans="1:17" s="167" customFormat="1" x14ac:dyDescent="0.25">
      <c r="A132" s="165"/>
      <c r="B132" s="166"/>
      <c r="C132" s="144"/>
      <c r="D132" s="92"/>
      <c r="E132" s="207"/>
      <c r="F132" s="194"/>
      <c r="G132" s="194"/>
      <c r="H132" s="198"/>
      <c r="I132" s="194"/>
      <c r="J132" s="194"/>
      <c r="K132" s="194"/>
      <c r="L132" s="194"/>
      <c r="M132" s="194"/>
      <c r="N132" s="194"/>
      <c r="O132" s="194"/>
      <c r="P132" s="194"/>
      <c r="Q132" s="218"/>
    </row>
    <row r="133" spans="1:17" s="167" customFormat="1" x14ac:dyDescent="0.25">
      <c r="A133" s="165"/>
      <c r="B133" s="166"/>
      <c r="C133" s="144"/>
      <c r="D133" s="96" t="s">
        <v>952</v>
      </c>
      <c r="E133" s="207"/>
      <c r="F133" s="194"/>
      <c r="G133" s="194"/>
      <c r="H133" s="198"/>
      <c r="I133" s="194"/>
      <c r="J133" s="194"/>
      <c r="K133" s="194"/>
      <c r="L133" s="194"/>
      <c r="M133" s="194"/>
      <c r="N133" s="659">
        <f>F119+J119</f>
        <v>0</v>
      </c>
      <c r="O133" s="660"/>
      <c r="P133" s="661"/>
      <c r="Q133" s="218"/>
    </row>
    <row r="134" spans="1:17" s="167" customFormat="1" x14ac:dyDescent="0.25">
      <c r="A134" s="165"/>
      <c r="B134" s="166"/>
      <c r="C134" s="144"/>
      <c r="D134" s="92"/>
      <c r="E134" s="207"/>
      <c r="F134" s="194"/>
      <c r="G134" s="194"/>
      <c r="H134" s="198"/>
      <c r="I134" s="194"/>
      <c r="J134" s="194"/>
      <c r="K134" s="194"/>
      <c r="L134" s="194"/>
      <c r="M134" s="194"/>
      <c r="N134" s="194"/>
      <c r="O134" s="194"/>
      <c r="P134" s="194"/>
      <c r="Q134" s="218"/>
    </row>
    <row r="135" spans="1:17" s="167" customFormat="1" x14ac:dyDescent="0.25">
      <c r="A135" s="165"/>
      <c r="B135" s="166"/>
      <c r="C135" s="144"/>
      <c r="D135" s="96" t="s">
        <v>953</v>
      </c>
      <c r="E135" s="207"/>
      <c r="F135" s="194"/>
      <c r="G135" s="194"/>
      <c r="H135" s="198"/>
      <c r="I135" s="194"/>
      <c r="J135" s="194"/>
      <c r="K135" s="194"/>
      <c r="L135" s="194"/>
      <c r="M135" s="194"/>
      <c r="N135" s="659">
        <f>F131+J131</f>
        <v>0</v>
      </c>
      <c r="O135" s="660"/>
      <c r="P135" s="661"/>
      <c r="Q135" s="218"/>
    </row>
    <row r="136" spans="1:17" s="167" customFormat="1" x14ac:dyDescent="0.25">
      <c r="A136" s="165"/>
      <c r="B136" s="166"/>
      <c r="C136" s="144"/>
      <c r="D136" s="96"/>
      <c r="E136" s="207"/>
      <c r="F136" s="194"/>
      <c r="G136" s="194"/>
      <c r="H136" s="198"/>
      <c r="I136" s="194"/>
      <c r="J136" s="194"/>
      <c r="K136" s="194"/>
      <c r="L136" s="194"/>
      <c r="M136" s="194"/>
      <c r="N136" s="194"/>
      <c r="O136" s="194"/>
      <c r="P136" s="194"/>
      <c r="Q136" s="218"/>
    </row>
    <row r="137" spans="1:17" s="167" customFormat="1" x14ac:dyDescent="0.25">
      <c r="A137" s="165"/>
      <c r="B137" s="166"/>
      <c r="C137" s="144"/>
      <c r="D137" s="96"/>
      <c r="E137" s="207"/>
      <c r="F137" s="194"/>
      <c r="G137" s="194"/>
      <c r="H137" s="198"/>
      <c r="I137" s="194"/>
      <c r="J137" s="194"/>
      <c r="K137" s="194"/>
      <c r="L137" s="194"/>
      <c r="M137" s="194"/>
      <c r="N137" s="208"/>
      <c r="O137" s="208"/>
      <c r="P137" s="208"/>
      <c r="Q137" s="218"/>
    </row>
    <row r="138" spans="1:17" s="167" customFormat="1" ht="16.5" thickBot="1" x14ac:dyDescent="0.3">
      <c r="A138" s="165"/>
      <c r="B138" s="166"/>
      <c r="C138" s="232" t="s">
        <v>343</v>
      </c>
      <c r="D138" s="220"/>
      <c r="E138" s="184"/>
      <c r="F138" s="184"/>
      <c r="G138" s="184"/>
      <c r="H138" s="184"/>
      <c r="I138" s="184"/>
      <c r="J138" s="184"/>
      <c r="K138" s="184"/>
      <c r="L138" s="184"/>
      <c r="M138" s="184"/>
      <c r="N138" s="184"/>
      <c r="O138" s="184"/>
      <c r="P138" s="184"/>
      <c r="Q138" s="222"/>
    </row>
    <row r="139" spans="1:17" s="167" customFormat="1" ht="16.5" thickBot="1" x14ac:dyDescent="0.3">
      <c r="A139" s="165"/>
      <c r="B139" s="166"/>
      <c r="C139" s="96"/>
      <c r="D139" s="19"/>
      <c r="E139" s="176"/>
      <c r="F139" s="176"/>
      <c r="G139" s="176"/>
      <c r="H139" s="176"/>
      <c r="I139" s="176"/>
      <c r="J139" s="176"/>
      <c r="K139" s="176"/>
      <c r="L139" s="176"/>
      <c r="M139" s="176"/>
      <c r="N139" s="176"/>
      <c r="O139" s="176"/>
      <c r="P139" s="176"/>
      <c r="Q139" s="176"/>
    </row>
    <row r="140" spans="1:17" s="167" customFormat="1" x14ac:dyDescent="0.25">
      <c r="A140" s="165"/>
      <c r="B140" s="166"/>
      <c r="C140" s="213"/>
      <c r="D140" s="214" t="s">
        <v>344</v>
      </c>
      <c r="E140" s="215"/>
      <c r="F140" s="215"/>
      <c r="G140" s="215"/>
      <c r="H140" s="215"/>
      <c r="I140" s="215"/>
      <c r="J140" s="215"/>
      <c r="K140" s="215"/>
      <c r="L140" s="215"/>
      <c r="M140" s="215"/>
      <c r="N140" s="215"/>
      <c r="O140" s="215"/>
      <c r="P140" s="215"/>
      <c r="Q140" s="216"/>
    </row>
    <row r="141" spans="1:17" s="167" customFormat="1" x14ac:dyDescent="0.25">
      <c r="A141" s="165"/>
      <c r="B141" s="166"/>
      <c r="C141" s="144"/>
      <c r="D141" s="19" t="s">
        <v>305</v>
      </c>
      <c r="E141" s="19"/>
      <c r="F141" s="217" t="s">
        <v>345</v>
      </c>
      <c r="G141" s="19"/>
      <c r="H141" s="19"/>
      <c r="I141" s="19"/>
      <c r="J141" s="19" t="s">
        <v>335</v>
      </c>
      <c r="K141" s="19"/>
      <c r="L141" s="19"/>
      <c r="M141" s="19"/>
      <c r="N141" s="217" t="s">
        <v>346</v>
      </c>
      <c r="O141" s="19"/>
      <c r="P141" s="19"/>
      <c r="Q141" s="218"/>
    </row>
    <row r="142" spans="1:17" s="167" customFormat="1" x14ac:dyDescent="0.25">
      <c r="A142" s="165"/>
      <c r="B142" s="166"/>
      <c r="C142" s="144"/>
      <c r="D142" s="19" t="s">
        <v>315</v>
      </c>
      <c r="E142" s="19"/>
      <c r="F142" s="217" t="s">
        <v>345</v>
      </c>
      <c r="G142" s="19"/>
      <c r="H142" s="19"/>
      <c r="I142" s="19"/>
      <c r="J142" s="19" t="s">
        <v>336</v>
      </c>
      <c r="K142" s="19"/>
      <c r="L142" s="19"/>
      <c r="M142" s="19"/>
      <c r="N142" s="217" t="s">
        <v>346</v>
      </c>
      <c r="O142" s="19"/>
      <c r="P142" s="19"/>
      <c r="Q142" s="218"/>
    </row>
    <row r="143" spans="1:17" s="167" customFormat="1" x14ac:dyDescent="0.25">
      <c r="A143" s="165"/>
      <c r="B143" s="166"/>
      <c r="C143" s="144"/>
      <c r="D143" s="19" t="s">
        <v>320</v>
      </c>
      <c r="E143" s="19"/>
      <c r="F143" s="217" t="s">
        <v>345</v>
      </c>
      <c r="G143" s="19"/>
      <c r="H143" s="19"/>
      <c r="I143" s="19"/>
      <c r="J143" s="19" t="s">
        <v>338</v>
      </c>
      <c r="K143" s="19"/>
      <c r="L143" s="19"/>
      <c r="M143" s="19"/>
      <c r="N143" s="217" t="s">
        <v>346</v>
      </c>
      <c r="O143" s="19"/>
      <c r="P143" s="19"/>
      <c r="Q143" s="218"/>
    </row>
    <row r="144" spans="1:17" s="167" customFormat="1" x14ac:dyDescent="0.25">
      <c r="A144" s="165"/>
      <c r="B144" s="166"/>
      <c r="C144" s="144"/>
      <c r="D144" s="19" t="s">
        <v>321</v>
      </c>
      <c r="E144" s="19"/>
      <c r="F144" s="217" t="s">
        <v>345</v>
      </c>
      <c r="G144" s="19"/>
      <c r="H144" s="19"/>
      <c r="I144" s="19"/>
      <c r="J144" s="19" t="s">
        <v>339</v>
      </c>
      <c r="K144" s="19"/>
      <c r="L144" s="19"/>
      <c r="M144" s="19"/>
      <c r="N144" s="217" t="s">
        <v>347</v>
      </c>
      <c r="O144" s="19"/>
      <c r="P144" s="19"/>
      <c r="Q144" s="218"/>
    </row>
    <row r="145" spans="1:17" s="167" customFormat="1" x14ac:dyDescent="0.25">
      <c r="A145" s="165"/>
      <c r="B145" s="166"/>
      <c r="C145" s="144"/>
      <c r="D145" s="19" t="s">
        <v>329</v>
      </c>
      <c r="E145" s="19"/>
      <c r="F145" s="217" t="s">
        <v>345</v>
      </c>
      <c r="G145" s="19"/>
      <c r="H145" s="19"/>
      <c r="I145" s="19"/>
      <c r="J145" s="19" t="s">
        <v>340</v>
      </c>
      <c r="K145" s="19"/>
      <c r="L145" s="19"/>
      <c r="M145" s="19"/>
      <c r="N145" s="217" t="s">
        <v>347</v>
      </c>
      <c r="O145" s="19"/>
      <c r="P145" s="19"/>
      <c r="Q145" s="218"/>
    </row>
    <row r="146" spans="1:17" s="167" customFormat="1" ht="16.5" thickBot="1" x14ac:dyDescent="0.3">
      <c r="A146" s="165"/>
      <c r="B146" s="166"/>
      <c r="C146" s="219"/>
      <c r="D146" s="220" t="s">
        <v>330</v>
      </c>
      <c r="E146" s="220"/>
      <c r="F146" s="221" t="s">
        <v>347</v>
      </c>
      <c r="G146" s="220"/>
      <c r="H146" s="220"/>
      <c r="I146" s="220"/>
      <c r="J146" s="220"/>
      <c r="K146" s="220"/>
      <c r="L146" s="220"/>
      <c r="M146" s="220"/>
      <c r="N146" s="220"/>
      <c r="O146" s="220"/>
      <c r="P146" s="220"/>
      <c r="Q146" s="222"/>
    </row>
    <row r="148" spans="1:17" ht="16.5" thickBot="1" x14ac:dyDescent="0.25"/>
    <row r="149" spans="1:17" s="167" customFormat="1" x14ac:dyDescent="0.25">
      <c r="A149" s="165"/>
      <c r="B149" s="166" t="s">
        <v>1278</v>
      </c>
      <c r="C149" s="213"/>
      <c r="D149" s="214" t="s">
        <v>1390</v>
      </c>
      <c r="E149" s="224"/>
      <c r="F149" s="224"/>
      <c r="G149" s="224"/>
      <c r="H149" s="224"/>
      <c r="I149" s="224"/>
      <c r="J149" s="224"/>
      <c r="K149" s="224"/>
      <c r="L149" s="224"/>
      <c r="M149" s="224"/>
      <c r="N149" s="225"/>
      <c r="O149" s="225"/>
      <c r="P149" s="225"/>
      <c r="Q149" s="216"/>
    </row>
    <row r="150" spans="1:17" s="167" customFormat="1" x14ac:dyDescent="0.25">
      <c r="A150" s="165"/>
      <c r="B150" s="166"/>
      <c r="C150" s="144"/>
      <c r="D150" s="96"/>
      <c r="E150" s="175"/>
      <c r="F150" s="175"/>
      <c r="G150" s="175"/>
      <c r="H150" s="175"/>
      <c r="I150" s="175"/>
      <c r="J150" s="175"/>
      <c r="K150" s="175"/>
      <c r="L150" s="175"/>
      <c r="M150" s="175"/>
      <c r="N150" s="176"/>
      <c r="O150" s="176"/>
      <c r="P150" s="176"/>
      <c r="Q150" s="218"/>
    </row>
    <row r="151" spans="1:17" s="167" customFormat="1" x14ac:dyDescent="0.25">
      <c r="A151" s="165"/>
      <c r="B151" s="166"/>
      <c r="C151" s="144"/>
      <c r="D151" s="96" t="s">
        <v>353</v>
      </c>
      <c r="E151" s="175"/>
      <c r="F151" s="665"/>
      <c r="G151" s="666"/>
      <c r="H151" s="666"/>
      <c r="I151" s="666"/>
      <c r="J151" s="667"/>
      <c r="K151" s="178"/>
      <c r="L151" s="178"/>
      <c r="M151" s="175"/>
      <c r="N151" s="175"/>
      <c r="O151" s="176"/>
      <c r="P151" s="179"/>
      <c r="Q151" s="218"/>
    </row>
    <row r="152" spans="1:17" s="167" customFormat="1" x14ac:dyDescent="0.25">
      <c r="A152" s="165"/>
      <c r="B152" s="166"/>
      <c r="C152" s="144"/>
      <c r="D152" s="96"/>
      <c r="E152" s="175"/>
      <c r="F152" s="96"/>
      <c r="G152" s="96"/>
      <c r="H152" s="96"/>
      <c r="I152" s="96"/>
      <c r="J152" s="96"/>
      <c r="K152" s="175"/>
      <c r="L152" s="175"/>
      <c r="M152" s="175"/>
      <c r="N152" s="175"/>
      <c r="O152" s="176"/>
      <c r="P152" s="176"/>
      <c r="Q152" s="218"/>
    </row>
    <row r="153" spans="1:17" s="167" customFormat="1" x14ac:dyDescent="0.25">
      <c r="A153" s="165"/>
      <c r="B153" s="166"/>
      <c r="C153" s="144"/>
      <c r="D153" s="96" t="s">
        <v>298</v>
      </c>
      <c r="E153" s="175"/>
      <c r="F153" s="665"/>
      <c r="G153" s="666"/>
      <c r="H153" s="666"/>
      <c r="I153" s="666"/>
      <c r="J153" s="667"/>
      <c r="K153" s="178"/>
      <c r="L153" s="178"/>
      <c r="M153" s="175"/>
      <c r="N153" s="175"/>
      <c r="O153" s="176"/>
      <c r="P153" s="179"/>
      <c r="Q153" s="218"/>
    </row>
    <row r="154" spans="1:17" s="167" customFormat="1" x14ac:dyDescent="0.25">
      <c r="A154" s="165"/>
      <c r="B154" s="166"/>
      <c r="C154" s="144"/>
      <c r="D154" s="96"/>
      <c r="E154" s="175"/>
      <c r="F154" s="96"/>
      <c r="G154" s="96"/>
      <c r="H154" s="96"/>
      <c r="I154" s="96"/>
      <c r="J154" s="96"/>
      <c r="K154" s="175"/>
      <c r="L154" s="175"/>
      <c r="M154" s="175"/>
      <c r="N154" s="176"/>
      <c r="O154" s="176"/>
      <c r="P154" s="176"/>
      <c r="Q154" s="218"/>
    </row>
    <row r="155" spans="1:17" s="167" customFormat="1" ht="18.75" x14ac:dyDescent="0.25">
      <c r="A155" s="165"/>
      <c r="B155" s="166"/>
      <c r="C155" s="144"/>
      <c r="D155" s="96" t="s">
        <v>365</v>
      </c>
      <c r="E155" s="175"/>
      <c r="F155" s="96"/>
      <c r="G155" s="96"/>
      <c r="H155" s="96"/>
      <c r="I155" s="96"/>
      <c r="J155" s="90"/>
      <c r="K155" s="175"/>
      <c r="L155" s="668" t="s">
        <v>1186</v>
      </c>
      <c r="M155" s="668"/>
      <c r="N155" s="668"/>
      <c r="O155" s="176"/>
      <c r="P155" s="241" t="e">
        <f>J155/J17</f>
        <v>#DIV/0!</v>
      </c>
      <c r="Q155" s="218"/>
    </row>
    <row r="156" spans="1:17" s="167" customFormat="1" x14ac:dyDescent="0.25">
      <c r="A156" s="165"/>
      <c r="B156" s="166"/>
      <c r="C156" s="144"/>
      <c r="D156" s="96"/>
      <c r="E156" s="175"/>
      <c r="F156" s="96"/>
      <c r="G156" s="96"/>
      <c r="H156" s="96"/>
      <c r="I156" s="96"/>
      <c r="J156" s="96"/>
      <c r="K156" s="175"/>
      <c r="L156" s="175"/>
      <c r="M156" s="175"/>
      <c r="N156" s="176"/>
      <c r="O156" s="176"/>
      <c r="P156" s="176"/>
      <c r="Q156" s="218"/>
    </row>
    <row r="157" spans="1:17" s="167" customFormat="1" ht="18.75" x14ac:dyDescent="0.25">
      <c r="A157" s="165"/>
      <c r="B157" s="166"/>
      <c r="C157" s="144"/>
      <c r="D157" s="96" t="s">
        <v>366</v>
      </c>
      <c r="E157" s="175"/>
      <c r="F157" s="96"/>
      <c r="G157" s="96"/>
      <c r="H157" s="96"/>
      <c r="I157" s="96"/>
      <c r="J157" s="90"/>
      <c r="K157" s="175"/>
      <c r="L157" s="668" t="s">
        <v>1186</v>
      </c>
      <c r="M157" s="668"/>
      <c r="N157" s="668"/>
      <c r="O157" s="176"/>
      <c r="P157" s="241" t="e">
        <f>J157/J19</f>
        <v>#DIV/0!</v>
      </c>
      <c r="Q157" s="218"/>
    </row>
    <row r="158" spans="1:17" s="167" customFormat="1" x14ac:dyDescent="0.25">
      <c r="A158" s="165"/>
      <c r="B158" s="166"/>
      <c r="C158" s="144"/>
      <c r="D158" s="96"/>
      <c r="E158" s="175"/>
      <c r="F158" s="175"/>
      <c r="G158" s="175"/>
      <c r="H158" s="175"/>
      <c r="I158" s="175"/>
      <c r="J158" s="175"/>
      <c r="K158" s="175"/>
      <c r="L158" s="175"/>
      <c r="M158" s="175"/>
      <c r="N158" s="176"/>
      <c r="O158" s="176"/>
      <c r="P158" s="176"/>
      <c r="Q158" s="218"/>
    </row>
    <row r="159" spans="1:17" s="167" customFormat="1" ht="16.5" thickBot="1" x14ac:dyDescent="0.3">
      <c r="A159" s="165"/>
      <c r="B159" s="166"/>
      <c r="C159" s="219"/>
      <c r="D159" s="182"/>
      <c r="E159" s="183"/>
      <c r="F159" s="183"/>
      <c r="G159" s="183"/>
      <c r="H159" s="183"/>
      <c r="I159" s="183"/>
      <c r="J159" s="183"/>
      <c r="K159" s="183"/>
      <c r="L159" s="183"/>
      <c r="M159" s="183"/>
      <c r="N159" s="184"/>
      <c r="O159" s="184"/>
      <c r="P159" s="184"/>
      <c r="Q159" s="222"/>
    </row>
    <row r="160" spans="1:17" s="188" customFormat="1" ht="18.75" x14ac:dyDescent="0.25">
      <c r="A160" s="166"/>
      <c r="B160" s="166"/>
      <c r="C160" s="144"/>
      <c r="D160" s="96" t="s">
        <v>299</v>
      </c>
      <c r="E160" s="186"/>
      <c r="F160" s="234" t="s">
        <v>300</v>
      </c>
      <c r="G160" s="96"/>
      <c r="H160" s="236" t="s">
        <v>293</v>
      </c>
      <c r="I160" s="186"/>
      <c r="J160" s="234" t="s">
        <v>300</v>
      </c>
      <c r="K160" s="96"/>
      <c r="L160" s="236" t="s">
        <v>293</v>
      </c>
      <c r="M160" s="186"/>
      <c r="N160" s="662" t="s">
        <v>367</v>
      </c>
      <c r="O160" s="663"/>
      <c r="P160" s="664"/>
      <c r="Q160" s="226"/>
    </row>
    <row r="161" spans="1:17" s="188" customFormat="1" x14ac:dyDescent="0.25">
      <c r="A161" s="166"/>
      <c r="B161" s="166"/>
      <c r="C161" s="144"/>
      <c r="D161" s="19"/>
      <c r="E161" s="186"/>
      <c r="F161" s="189" t="s">
        <v>301</v>
      </c>
      <c r="G161" s="96"/>
      <c r="H161" s="237" t="s">
        <v>15</v>
      </c>
      <c r="I161" s="189"/>
      <c r="J161" s="189" t="s">
        <v>302</v>
      </c>
      <c r="K161" s="96"/>
      <c r="L161" s="237" t="s">
        <v>15</v>
      </c>
      <c r="M161" s="189"/>
      <c r="N161" s="96" t="s">
        <v>303</v>
      </c>
      <c r="O161" s="190"/>
      <c r="P161" s="189" t="s">
        <v>304</v>
      </c>
      <c r="Q161" s="226"/>
    </row>
    <row r="162" spans="1:17" s="188" customFormat="1" ht="19.5" thickBot="1" x14ac:dyDescent="0.3">
      <c r="A162" s="166"/>
      <c r="B162" s="166"/>
      <c r="C162" s="144"/>
      <c r="D162" s="19"/>
      <c r="E162" s="186"/>
      <c r="F162" s="189" t="s">
        <v>19</v>
      </c>
      <c r="G162" s="96"/>
      <c r="H162" s="237"/>
      <c r="I162" s="189"/>
      <c r="J162" s="189" t="s">
        <v>19</v>
      </c>
      <c r="K162" s="96"/>
      <c r="L162" s="237"/>
      <c r="M162" s="189"/>
      <c r="N162" s="96" t="s">
        <v>368</v>
      </c>
      <c r="O162" s="189"/>
      <c r="P162" s="189" t="s">
        <v>368</v>
      </c>
      <c r="Q162" s="226"/>
    </row>
    <row r="163" spans="1:17" s="167" customFormat="1" ht="16.5" thickBot="1" x14ac:dyDescent="0.3">
      <c r="A163" s="165"/>
      <c r="B163" s="166"/>
      <c r="C163" s="227">
        <v>1</v>
      </c>
      <c r="D163" s="192" t="s">
        <v>305</v>
      </c>
      <c r="E163" s="193"/>
      <c r="F163" s="239">
        <v>0</v>
      </c>
      <c r="G163" s="194"/>
      <c r="H163" s="361" t="e">
        <f>F163/F200</f>
        <v>#DIV/0!</v>
      </c>
      <c r="I163" s="362"/>
      <c r="J163" s="239">
        <v>0</v>
      </c>
      <c r="K163" s="233"/>
      <c r="L163" s="361" t="e">
        <f>J163/J200</f>
        <v>#DIV/0!</v>
      </c>
      <c r="M163" s="362"/>
      <c r="N163" s="355" t="e">
        <f>(F163/J155)</f>
        <v>#DIV/0!</v>
      </c>
      <c r="O163" s="356"/>
      <c r="P163" s="357" t="e">
        <f>(J163/J157)</f>
        <v>#DIV/0!</v>
      </c>
      <c r="Q163" s="218"/>
    </row>
    <row r="164" spans="1:17" s="167" customFormat="1" x14ac:dyDescent="0.25">
      <c r="A164" s="165"/>
      <c r="B164" s="166"/>
      <c r="C164" s="228">
        <v>2</v>
      </c>
      <c r="D164" s="192" t="s">
        <v>306</v>
      </c>
      <c r="E164" s="193"/>
      <c r="F164" s="235"/>
      <c r="G164" s="194"/>
      <c r="H164" s="363"/>
      <c r="I164" s="356"/>
      <c r="J164" s="235"/>
      <c r="K164" s="364"/>
      <c r="L164" s="365"/>
      <c r="M164" s="366"/>
      <c r="N164" s="358"/>
      <c r="O164" s="356"/>
      <c r="P164" s="359"/>
      <c r="Q164" s="218"/>
    </row>
    <row r="165" spans="1:17" s="167" customFormat="1" x14ac:dyDescent="0.25">
      <c r="A165" s="165"/>
      <c r="B165" s="166"/>
      <c r="C165" s="144"/>
      <c r="D165" s="196" t="s">
        <v>307</v>
      </c>
      <c r="E165" s="197"/>
      <c r="F165" s="240">
        <v>0</v>
      </c>
      <c r="G165" s="194"/>
      <c r="H165" s="367"/>
      <c r="I165" s="356"/>
      <c r="J165" s="240">
        <v>0</v>
      </c>
      <c r="K165" s="364"/>
      <c r="L165" s="368"/>
      <c r="M165" s="366"/>
      <c r="N165" s="355" t="e">
        <f>(F165/J155)</f>
        <v>#DIV/0!</v>
      </c>
      <c r="O165" s="356"/>
      <c r="P165" s="357" t="e">
        <f>(J165/J157)</f>
        <v>#DIV/0!</v>
      </c>
      <c r="Q165" s="218"/>
    </row>
    <row r="166" spans="1:17" s="167" customFormat="1" x14ac:dyDescent="0.25">
      <c r="A166" s="165"/>
      <c r="B166" s="166"/>
      <c r="C166" s="144"/>
      <c r="D166" s="196" t="s">
        <v>308</v>
      </c>
      <c r="E166" s="197"/>
      <c r="F166" s="240">
        <v>0</v>
      </c>
      <c r="G166" s="194"/>
      <c r="H166" s="243"/>
      <c r="I166" s="356"/>
      <c r="J166" s="240">
        <v>0</v>
      </c>
      <c r="K166" s="364"/>
      <c r="L166" s="365"/>
      <c r="M166" s="366"/>
      <c r="N166" s="355" t="e">
        <f>(F166/J155)</f>
        <v>#DIV/0!</v>
      </c>
      <c r="O166" s="356"/>
      <c r="P166" s="357" t="e">
        <f>(J166/J157)</f>
        <v>#DIV/0!</v>
      </c>
      <c r="Q166" s="218"/>
    </row>
    <row r="167" spans="1:17" s="167" customFormat="1" x14ac:dyDescent="0.25">
      <c r="A167" s="165"/>
      <c r="B167" s="166"/>
      <c r="C167" s="144"/>
      <c r="D167" s="196" t="s">
        <v>309</v>
      </c>
      <c r="E167" s="197"/>
      <c r="F167" s="240">
        <v>0</v>
      </c>
      <c r="G167" s="194"/>
      <c r="H167" s="367"/>
      <c r="I167" s="356"/>
      <c r="J167" s="240">
        <v>0</v>
      </c>
      <c r="K167" s="364"/>
      <c r="L167" s="368"/>
      <c r="M167" s="366"/>
      <c r="N167" s="355" t="e">
        <f>(F167/J155)</f>
        <v>#DIV/0!</v>
      </c>
      <c r="O167" s="356"/>
      <c r="P167" s="357" t="e">
        <f>(J167/J157)</f>
        <v>#DIV/0!</v>
      </c>
      <c r="Q167" s="218"/>
    </row>
    <row r="168" spans="1:17" s="167" customFormat="1" x14ac:dyDescent="0.25">
      <c r="A168" s="165"/>
      <c r="B168" s="166"/>
      <c r="C168" s="144"/>
      <c r="D168" s="196" t="s">
        <v>310</v>
      </c>
      <c r="E168" s="197"/>
      <c r="F168" s="240">
        <v>0</v>
      </c>
      <c r="G168" s="194"/>
      <c r="H168" s="243"/>
      <c r="I168" s="356"/>
      <c r="J168" s="240">
        <v>0</v>
      </c>
      <c r="K168" s="364"/>
      <c r="L168" s="365"/>
      <c r="M168" s="366"/>
      <c r="N168" s="355" t="e">
        <f>(F168/J155)</f>
        <v>#DIV/0!</v>
      </c>
      <c r="O168" s="356"/>
      <c r="P168" s="357" t="e">
        <f>(J168/J157)</f>
        <v>#DIV/0!</v>
      </c>
      <c r="Q168" s="218"/>
    </row>
    <row r="169" spans="1:17" s="167" customFormat="1" x14ac:dyDescent="0.25">
      <c r="A169" s="165"/>
      <c r="B169" s="166"/>
      <c r="C169" s="144"/>
      <c r="D169" s="196" t="s">
        <v>311</v>
      </c>
      <c r="E169" s="197"/>
      <c r="F169" s="240">
        <v>0</v>
      </c>
      <c r="G169" s="194"/>
      <c r="H169" s="367"/>
      <c r="I169" s="356"/>
      <c r="J169" s="240">
        <v>0</v>
      </c>
      <c r="K169" s="364"/>
      <c r="L169" s="368"/>
      <c r="M169" s="366"/>
      <c r="N169" s="355" t="e">
        <f>(F169/J155)</f>
        <v>#DIV/0!</v>
      </c>
      <c r="O169" s="356"/>
      <c r="P169" s="357" t="e">
        <f>(J169/J157)</f>
        <v>#DIV/0!</v>
      </c>
      <c r="Q169" s="218"/>
    </row>
    <row r="170" spans="1:17" s="167" customFormat="1" x14ac:dyDescent="0.25">
      <c r="A170" s="165"/>
      <c r="B170" s="166"/>
      <c r="C170" s="144"/>
      <c r="D170" s="196" t="s">
        <v>312</v>
      </c>
      <c r="E170" s="197"/>
      <c r="F170" s="240">
        <v>0</v>
      </c>
      <c r="G170" s="194"/>
      <c r="H170" s="243"/>
      <c r="I170" s="356"/>
      <c r="J170" s="240">
        <v>0</v>
      </c>
      <c r="K170" s="364"/>
      <c r="L170" s="365"/>
      <c r="M170" s="366"/>
      <c r="N170" s="355" t="e">
        <f>(F170/J155)</f>
        <v>#DIV/0!</v>
      </c>
      <c r="O170" s="356"/>
      <c r="P170" s="357" t="e">
        <f>(J170/J157)</f>
        <v>#DIV/0!</v>
      </c>
      <c r="Q170" s="218"/>
    </row>
    <row r="171" spans="1:17" s="167" customFormat="1" x14ac:dyDescent="0.25">
      <c r="A171" s="165"/>
      <c r="B171" s="166"/>
      <c r="C171" s="144"/>
      <c r="D171" s="196" t="s">
        <v>313</v>
      </c>
      <c r="E171" s="197"/>
      <c r="F171" s="240">
        <v>0</v>
      </c>
      <c r="G171" s="194"/>
      <c r="H171" s="367"/>
      <c r="I171" s="356"/>
      <c r="J171" s="240">
        <v>0</v>
      </c>
      <c r="K171" s="364"/>
      <c r="L171" s="368"/>
      <c r="M171" s="366"/>
      <c r="N171" s="355" t="e">
        <f>(F171/J155)</f>
        <v>#DIV/0!</v>
      </c>
      <c r="O171" s="356"/>
      <c r="P171" s="357" t="e">
        <f>(J171/J157)</f>
        <v>#DIV/0!</v>
      </c>
      <c r="Q171" s="218"/>
    </row>
    <row r="172" spans="1:17" s="167" customFormat="1" ht="16.5" thickBot="1" x14ac:dyDescent="0.3">
      <c r="A172" s="165"/>
      <c r="B172" s="166"/>
      <c r="C172" s="144"/>
      <c r="D172" s="196" t="s">
        <v>314</v>
      </c>
      <c r="E172" s="197"/>
      <c r="F172" s="240">
        <v>0</v>
      </c>
      <c r="G172" s="194"/>
      <c r="H172" s="243"/>
      <c r="I172" s="356"/>
      <c r="J172" s="240">
        <v>0</v>
      </c>
      <c r="K172" s="364"/>
      <c r="L172" s="365"/>
      <c r="M172" s="366"/>
      <c r="N172" s="355" t="e">
        <f>(F172/J155)</f>
        <v>#DIV/0!</v>
      </c>
      <c r="O172" s="356"/>
      <c r="P172" s="357" t="e">
        <f>(J172/J157)</f>
        <v>#DIV/0!</v>
      </c>
      <c r="Q172" s="218"/>
    </row>
    <row r="173" spans="1:17" s="167" customFormat="1" ht="16.5" thickBot="1" x14ac:dyDescent="0.3">
      <c r="A173" s="165"/>
      <c r="B173" s="166"/>
      <c r="C173" s="229"/>
      <c r="D173" s="200" t="s">
        <v>315</v>
      </c>
      <c r="E173" s="201"/>
      <c r="F173" s="351">
        <f>SUM(F165:F172)</f>
        <v>0</v>
      </c>
      <c r="G173" s="194"/>
      <c r="H173" s="361" t="e">
        <f>F173/F200</f>
        <v>#DIV/0!</v>
      </c>
      <c r="I173" s="362"/>
      <c r="J173" s="351">
        <f>SUM(J165:J172)</f>
        <v>0</v>
      </c>
      <c r="K173" s="233"/>
      <c r="L173" s="361" t="e">
        <f>J173/J200</f>
        <v>#DIV/0!</v>
      </c>
      <c r="M173" s="362"/>
      <c r="N173" s="355" t="e">
        <f>(F173/J155)</f>
        <v>#DIV/0!</v>
      </c>
      <c r="O173" s="356"/>
      <c r="P173" s="357" t="e">
        <f>(J173/J157)</f>
        <v>#DIV/0!</v>
      </c>
      <c r="Q173" s="218"/>
    </row>
    <row r="174" spans="1:17" s="167" customFormat="1" x14ac:dyDescent="0.25">
      <c r="A174" s="165"/>
      <c r="B174" s="166"/>
      <c r="C174" s="228">
        <v>3</v>
      </c>
      <c r="D174" s="192" t="s">
        <v>316</v>
      </c>
      <c r="E174" s="193"/>
      <c r="F174" s="235"/>
      <c r="G174" s="194"/>
      <c r="H174" s="243"/>
      <c r="I174" s="356"/>
      <c r="J174" s="235"/>
      <c r="K174" s="364"/>
      <c r="L174" s="365"/>
      <c r="M174" s="366"/>
      <c r="N174" s="358"/>
      <c r="O174" s="356"/>
      <c r="P174" s="359"/>
      <c r="Q174" s="218"/>
    </row>
    <row r="175" spans="1:17" s="167" customFormat="1" x14ac:dyDescent="0.25">
      <c r="A175" s="165"/>
      <c r="B175" s="166"/>
      <c r="C175" s="144"/>
      <c r="D175" s="196" t="s">
        <v>317</v>
      </c>
      <c r="E175" s="197"/>
      <c r="F175" s="240">
        <v>0</v>
      </c>
      <c r="G175" s="194"/>
      <c r="H175" s="367"/>
      <c r="I175" s="356"/>
      <c r="J175" s="240">
        <v>0</v>
      </c>
      <c r="K175" s="364"/>
      <c r="L175" s="368"/>
      <c r="M175" s="366"/>
      <c r="N175" s="355" t="e">
        <f>(F175/J155)</f>
        <v>#DIV/0!</v>
      </c>
      <c r="O175" s="356"/>
      <c r="P175" s="357" t="e">
        <f>(J175/J157)</f>
        <v>#DIV/0!</v>
      </c>
      <c r="Q175" s="218"/>
    </row>
    <row r="176" spans="1:17" s="167" customFormat="1" x14ac:dyDescent="0.25">
      <c r="A176" s="165"/>
      <c r="B176" s="166"/>
      <c r="C176" s="144"/>
      <c r="D176" s="196" t="s">
        <v>318</v>
      </c>
      <c r="E176" s="197"/>
      <c r="F176" s="240">
        <v>0</v>
      </c>
      <c r="G176" s="194"/>
      <c r="H176" s="367"/>
      <c r="I176" s="356"/>
      <c r="J176" s="240">
        <v>0</v>
      </c>
      <c r="K176" s="364"/>
      <c r="L176" s="368"/>
      <c r="M176" s="366"/>
      <c r="N176" s="355" t="e">
        <f>(F176/J155)</f>
        <v>#DIV/0!</v>
      </c>
      <c r="O176" s="356"/>
      <c r="P176" s="357" t="e">
        <f>(J176/J157)</f>
        <v>#DIV/0!</v>
      </c>
      <c r="Q176" s="218"/>
    </row>
    <row r="177" spans="1:17" s="167" customFormat="1" ht="16.5" thickBot="1" x14ac:dyDescent="0.3">
      <c r="A177" s="165"/>
      <c r="B177" s="166"/>
      <c r="C177" s="144"/>
      <c r="D177" s="196" t="s">
        <v>319</v>
      </c>
      <c r="E177" s="197"/>
      <c r="F177" s="240">
        <v>0</v>
      </c>
      <c r="G177" s="194"/>
      <c r="H177" s="243"/>
      <c r="I177" s="356"/>
      <c r="J177" s="240">
        <v>0</v>
      </c>
      <c r="K177" s="364"/>
      <c r="L177" s="365"/>
      <c r="M177" s="366"/>
      <c r="N177" s="355" t="e">
        <f>(F177/J155)</f>
        <v>#DIV/0!</v>
      </c>
      <c r="O177" s="356"/>
      <c r="P177" s="357" t="e">
        <f>(J177/J157)</f>
        <v>#DIV/0!</v>
      </c>
      <c r="Q177" s="218"/>
    </row>
    <row r="178" spans="1:17" s="167" customFormat="1" ht="16.5" thickBot="1" x14ac:dyDescent="0.3">
      <c r="A178" s="165"/>
      <c r="B178" s="166"/>
      <c r="C178" s="229"/>
      <c r="D178" s="200" t="s">
        <v>320</v>
      </c>
      <c r="E178" s="201"/>
      <c r="F178" s="351">
        <f>SUM(F175:F177)</f>
        <v>0</v>
      </c>
      <c r="G178" s="194"/>
      <c r="H178" s="361" t="e">
        <f>F178/F200</f>
        <v>#DIV/0!</v>
      </c>
      <c r="I178" s="362"/>
      <c r="J178" s="351">
        <f>SUM(J175:J177)</f>
        <v>0</v>
      </c>
      <c r="K178" s="233"/>
      <c r="L178" s="361" t="e">
        <f>J178/J200</f>
        <v>#DIV/0!</v>
      </c>
      <c r="M178" s="362"/>
      <c r="N178" s="355" t="e">
        <f>(F178/J155)</f>
        <v>#DIV/0!</v>
      </c>
      <c r="O178" s="356"/>
      <c r="P178" s="357" t="e">
        <f>(J178/J157)</f>
        <v>#DIV/0!</v>
      </c>
      <c r="Q178" s="218"/>
    </row>
    <row r="179" spans="1:17" s="167" customFormat="1" ht="16.5" thickBot="1" x14ac:dyDescent="0.3">
      <c r="A179" s="165"/>
      <c r="B179" s="166"/>
      <c r="C179" s="227">
        <v>4</v>
      </c>
      <c r="D179" s="192" t="s">
        <v>321</v>
      </c>
      <c r="E179" s="193"/>
      <c r="F179" s="239">
        <v>0</v>
      </c>
      <c r="G179" s="194"/>
      <c r="H179" s="361" t="e">
        <f>F179/F200</f>
        <v>#DIV/0!</v>
      </c>
      <c r="I179" s="362"/>
      <c r="J179" s="239">
        <v>0</v>
      </c>
      <c r="K179" s="364"/>
      <c r="L179" s="361" t="e">
        <f>J179/J200</f>
        <v>#DIV/0!</v>
      </c>
      <c r="M179" s="369"/>
      <c r="N179" s="355" t="e">
        <f>(F179/J155)</f>
        <v>#DIV/0!</v>
      </c>
      <c r="O179" s="356"/>
      <c r="P179" s="357" t="e">
        <f>(J179/J157)</f>
        <v>#DIV/0!</v>
      </c>
      <c r="Q179" s="218"/>
    </row>
    <row r="180" spans="1:17" s="167" customFormat="1" x14ac:dyDescent="0.25">
      <c r="A180" s="165"/>
      <c r="B180" s="166"/>
      <c r="C180" s="228">
        <v>5</v>
      </c>
      <c r="D180" s="192" t="s">
        <v>322</v>
      </c>
      <c r="E180" s="193"/>
      <c r="F180" s="235"/>
      <c r="G180" s="194"/>
      <c r="H180" s="243"/>
      <c r="I180" s="356"/>
      <c r="J180" s="235"/>
      <c r="K180" s="364"/>
      <c r="L180" s="365"/>
      <c r="M180" s="366"/>
      <c r="N180" s="358"/>
      <c r="O180" s="356"/>
      <c r="P180" s="359"/>
      <c r="Q180" s="218"/>
    </row>
    <row r="181" spans="1:17" s="167" customFormat="1" x14ac:dyDescent="0.25">
      <c r="A181" s="165"/>
      <c r="B181" s="166"/>
      <c r="C181" s="144"/>
      <c r="D181" s="196" t="s">
        <v>323</v>
      </c>
      <c r="E181" s="197"/>
      <c r="F181" s="239">
        <v>0</v>
      </c>
      <c r="G181" s="194"/>
      <c r="H181" s="367"/>
      <c r="I181" s="356"/>
      <c r="J181" s="239">
        <v>0</v>
      </c>
      <c r="K181" s="364"/>
      <c r="L181" s="368"/>
      <c r="M181" s="366"/>
      <c r="N181" s="355" t="e">
        <f>(F181/J155)</f>
        <v>#DIV/0!</v>
      </c>
      <c r="O181" s="356"/>
      <c r="P181" s="357" t="e">
        <f>(J181/J157)</f>
        <v>#DIV/0!</v>
      </c>
      <c r="Q181" s="218"/>
    </row>
    <row r="182" spans="1:17" s="167" customFormat="1" x14ac:dyDescent="0.25">
      <c r="A182" s="165"/>
      <c r="B182" s="166"/>
      <c r="C182" s="144"/>
      <c r="D182" s="196" t="s">
        <v>324</v>
      </c>
      <c r="E182" s="197"/>
      <c r="F182" s="239">
        <v>0</v>
      </c>
      <c r="G182" s="194"/>
      <c r="H182" s="243"/>
      <c r="I182" s="356"/>
      <c r="J182" s="239">
        <v>0</v>
      </c>
      <c r="K182" s="364"/>
      <c r="L182" s="365"/>
      <c r="M182" s="366"/>
      <c r="N182" s="355" t="e">
        <f>(F182/J155)</f>
        <v>#DIV/0!</v>
      </c>
      <c r="O182" s="356"/>
      <c r="P182" s="357" t="e">
        <f>(J182/J157)</f>
        <v>#DIV/0!</v>
      </c>
      <c r="Q182" s="218"/>
    </row>
    <row r="183" spans="1:17" s="167" customFormat="1" x14ac:dyDescent="0.25">
      <c r="A183" s="165"/>
      <c r="B183" s="166"/>
      <c r="C183" s="144"/>
      <c r="D183" s="196" t="s">
        <v>325</v>
      </c>
      <c r="E183" s="197"/>
      <c r="F183" s="239">
        <v>0</v>
      </c>
      <c r="G183" s="194"/>
      <c r="H183" s="367"/>
      <c r="I183" s="356"/>
      <c r="J183" s="239">
        <v>0</v>
      </c>
      <c r="K183" s="364"/>
      <c r="L183" s="368"/>
      <c r="M183" s="366"/>
      <c r="N183" s="355" t="e">
        <f>(F183/J155)</f>
        <v>#DIV/0!</v>
      </c>
      <c r="O183" s="356"/>
      <c r="P183" s="357" t="e">
        <f>(J183/J157)</f>
        <v>#DIV/0!</v>
      </c>
      <c r="Q183" s="218"/>
    </row>
    <row r="184" spans="1:17" s="167" customFormat="1" x14ac:dyDescent="0.25">
      <c r="A184" s="165"/>
      <c r="B184" s="166"/>
      <c r="C184" s="144"/>
      <c r="D184" s="196" t="s">
        <v>326</v>
      </c>
      <c r="E184" s="197"/>
      <c r="F184" s="239">
        <v>0</v>
      </c>
      <c r="G184" s="194"/>
      <c r="H184" s="243"/>
      <c r="I184" s="356"/>
      <c r="J184" s="239">
        <v>0</v>
      </c>
      <c r="K184" s="364"/>
      <c r="L184" s="365"/>
      <c r="M184" s="366"/>
      <c r="N184" s="355" t="e">
        <f>(F184/J155)</f>
        <v>#DIV/0!</v>
      </c>
      <c r="O184" s="356"/>
      <c r="P184" s="357" t="e">
        <f>(J184/J157)</f>
        <v>#DIV/0!</v>
      </c>
      <c r="Q184" s="218"/>
    </row>
    <row r="185" spans="1:17" s="167" customFormat="1" x14ac:dyDescent="0.25">
      <c r="A185" s="165"/>
      <c r="B185" s="166"/>
      <c r="C185" s="144"/>
      <c r="D185" s="196" t="s">
        <v>327</v>
      </c>
      <c r="E185" s="197"/>
      <c r="F185" s="239">
        <v>0</v>
      </c>
      <c r="G185" s="194"/>
      <c r="H185" s="367"/>
      <c r="I185" s="356"/>
      <c r="J185" s="239">
        <v>0</v>
      </c>
      <c r="K185" s="364"/>
      <c r="L185" s="368"/>
      <c r="M185" s="366"/>
      <c r="N185" s="355" t="e">
        <f>(F185/J155)</f>
        <v>#DIV/0!</v>
      </c>
      <c r="O185" s="356"/>
      <c r="P185" s="357" t="e">
        <f>(J185/J157)</f>
        <v>#DIV/0!</v>
      </c>
      <c r="Q185" s="218"/>
    </row>
    <row r="186" spans="1:17" s="167" customFormat="1" ht="16.5" thickBot="1" x14ac:dyDescent="0.3">
      <c r="A186" s="165"/>
      <c r="B186" s="166"/>
      <c r="C186" s="144"/>
      <c r="D186" s="196" t="s">
        <v>328</v>
      </c>
      <c r="E186" s="197"/>
      <c r="F186" s="239">
        <v>0</v>
      </c>
      <c r="G186" s="194"/>
      <c r="H186" s="243"/>
      <c r="I186" s="356"/>
      <c r="J186" s="239">
        <v>0</v>
      </c>
      <c r="K186" s="364"/>
      <c r="L186" s="365"/>
      <c r="M186" s="366"/>
      <c r="N186" s="355" t="e">
        <f>(F186/J155)</f>
        <v>#DIV/0!</v>
      </c>
      <c r="O186" s="356"/>
      <c r="P186" s="357" t="e">
        <f>(J186/J157)</f>
        <v>#DIV/0!</v>
      </c>
      <c r="Q186" s="218"/>
    </row>
    <row r="187" spans="1:17" s="167" customFormat="1" ht="16.5" thickBot="1" x14ac:dyDescent="0.3">
      <c r="A187" s="165"/>
      <c r="B187" s="166"/>
      <c r="C187" s="229"/>
      <c r="D187" s="200" t="s">
        <v>329</v>
      </c>
      <c r="E187" s="201"/>
      <c r="F187" s="351">
        <f>SUM(F181:F186)</f>
        <v>0</v>
      </c>
      <c r="G187" s="194"/>
      <c r="H187" s="361" t="e">
        <f>F187/F200</f>
        <v>#DIV/0!</v>
      </c>
      <c r="I187" s="362"/>
      <c r="J187" s="351">
        <f>SUM(J181:J186)</f>
        <v>0</v>
      </c>
      <c r="K187" s="233"/>
      <c r="L187" s="361" t="e">
        <f>J187/J200</f>
        <v>#DIV/0!</v>
      </c>
      <c r="M187" s="362"/>
      <c r="N187" s="355" t="e">
        <f>(F187/J155)</f>
        <v>#DIV/0!</v>
      </c>
      <c r="O187" s="356"/>
      <c r="P187" s="357" t="e">
        <f>(J187/J157)</f>
        <v>#DIV/0!</v>
      </c>
      <c r="Q187" s="218"/>
    </row>
    <row r="188" spans="1:17" s="167" customFormat="1" ht="16.5" thickBot="1" x14ac:dyDescent="0.3">
      <c r="A188" s="165"/>
      <c r="B188" s="166"/>
      <c r="C188" s="230"/>
      <c r="D188" s="192" t="s">
        <v>330</v>
      </c>
      <c r="E188" s="193"/>
      <c r="F188" s="351">
        <f>F163+F173+F178+F179+F187</f>
        <v>0</v>
      </c>
      <c r="G188" s="194"/>
      <c r="H188" s="361" t="e">
        <f>SUM(H163:H187)</f>
        <v>#DIV/0!</v>
      </c>
      <c r="I188" s="362"/>
      <c r="J188" s="351">
        <f>J163+J173+J178+J179+J187</f>
        <v>0</v>
      </c>
      <c r="K188" s="233"/>
      <c r="L188" s="361" t="e">
        <f>SUM(L163:L187)</f>
        <v>#DIV/0!</v>
      </c>
      <c r="M188" s="362"/>
      <c r="N188" s="355" t="e">
        <f>(F188/J155)</f>
        <v>#DIV/0!</v>
      </c>
      <c r="O188" s="356"/>
      <c r="P188" s="357" t="e">
        <f>(J188/J157)</f>
        <v>#DIV/0!</v>
      </c>
      <c r="Q188" s="218"/>
    </row>
    <row r="189" spans="1:17" s="167" customFormat="1" x14ac:dyDescent="0.25">
      <c r="A189" s="165"/>
      <c r="B189" s="166"/>
      <c r="C189" s="228">
        <v>6</v>
      </c>
      <c r="D189" s="192" t="s">
        <v>331</v>
      </c>
      <c r="E189" s="193"/>
      <c r="F189" s="235"/>
      <c r="G189" s="194"/>
      <c r="H189" s="243"/>
      <c r="I189" s="356"/>
      <c r="J189" s="235"/>
      <c r="K189" s="364"/>
      <c r="L189" s="365"/>
      <c r="M189" s="374"/>
      <c r="N189" s="358"/>
      <c r="O189" s="356"/>
      <c r="P189" s="359"/>
      <c r="Q189" s="218"/>
    </row>
    <row r="190" spans="1:17" s="167" customFormat="1" x14ac:dyDescent="0.25">
      <c r="A190" s="165"/>
      <c r="B190" s="166"/>
      <c r="C190" s="144"/>
      <c r="D190" s="196" t="s">
        <v>332</v>
      </c>
      <c r="E190" s="197"/>
      <c r="F190" s="239">
        <v>0</v>
      </c>
      <c r="G190" s="194"/>
      <c r="H190" s="367"/>
      <c r="I190" s="356"/>
      <c r="J190" s="239">
        <v>0</v>
      </c>
      <c r="K190" s="364"/>
      <c r="L190" s="368"/>
      <c r="M190" s="374"/>
      <c r="N190" s="357" t="e">
        <f>(F190/J155)</f>
        <v>#DIV/0!</v>
      </c>
      <c r="O190" s="356"/>
      <c r="P190" s="357" t="e">
        <f>(J190/J157)</f>
        <v>#DIV/0!</v>
      </c>
      <c r="Q190" s="218"/>
    </row>
    <row r="191" spans="1:17" s="167" customFormat="1" x14ac:dyDescent="0.25">
      <c r="A191" s="165"/>
      <c r="B191" s="166"/>
      <c r="C191" s="144"/>
      <c r="D191" s="196" t="s">
        <v>333</v>
      </c>
      <c r="E191" s="197"/>
      <c r="F191" s="239">
        <v>0</v>
      </c>
      <c r="G191" s="194"/>
      <c r="H191" s="367"/>
      <c r="I191" s="356"/>
      <c r="J191" s="239">
        <v>0</v>
      </c>
      <c r="K191" s="364"/>
      <c r="L191" s="368"/>
      <c r="M191" s="374"/>
      <c r="N191" s="357" t="e">
        <f>(F191/J155)</f>
        <v>#DIV/0!</v>
      </c>
      <c r="O191" s="356"/>
      <c r="P191" s="357" t="e">
        <f>(J191/J157)</f>
        <v>#DIV/0!</v>
      </c>
      <c r="Q191" s="218"/>
    </row>
    <row r="192" spans="1:17" s="167" customFormat="1" ht="16.5" thickBot="1" x14ac:dyDescent="0.3">
      <c r="A192" s="165"/>
      <c r="B192" s="166"/>
      <c r="C192" s="144"/>
      <c r="D192" s="196" t="s">
        <v>334</v>
      </c>
      <c r="E192" s="197"/>
      <c r="F192" s="239">
        <v>0</v>
      </c>
      <c r="G192" s="194"/>
      <c r="H192" s="243"/>
      <c r="I192" s="356"/>
      <c r="J192" s="239">
        <v>0</v>
      </c>
      <c r="K192" s="364"/>
      <c r="L192" s="381"/>
      <c r="M192" s="374"/>
      <c r="N192" s="357" t="e">
        <f>(F192/J155)</f>
        <v>#DIV/0!</v>
      </c>
      <c r="O192" s="356"/>
      <c r="P192" s="357" t="e">
        <f>(J192/J157)</f>
        <v>#DIV/0!</v>
      </c>
      <c r="Q192" s="218"/>
    </row>
    <row r="193" spans="1:17" s="167" customFormat="1" ht="16.5" thickBot="1" x14ac:dyDescent="0.3">
      <c r="A193" s="165"/>
      <c r="B193" s="166"/>
      <c r="C193" s="229"/>
      <c r="D193" s="200" t="s">
        <v>335</v>
      </c>
      <c r="E193" s="201"/>
      <c r="F193" s="351">
        <f>SUM(F190:F192)</f>
        <v>0</v>
      </c>
      <c r="G193" s="194"/>
      <c r="H193" s="361" t="e">
        <f>F193/F200</f>
        <v>#DIV/0!</v>
      </c>
      <c r="I193" s="362"/>
      <c r="J193" s="351">
        <f>SUM(J190:J192)</f>
        <v>0</v>
      </c>
      <c r="K193" s="233"/>
      <c r="L193" s="361" t="e">
        <f>J193/J200</f>
        <v>#DIV/0!</v>
      </c>
      <c r="M193" s="233"/>
      <c r="N193" s="357" t="e">
        <f>(F193/J155)</f>
        <v>#DIV/0!</v>
      </c>
      <c r="O193" s="356"/>
      <c r="P193" s="357" t="e">
        <f>(J193/J157)</f>
        <v>#DIV/0!</v>
      </c>
      <c r="Q193" s="218"/>
    </row>
    <row r="194" spans="1:17" s="167" customFormat="1" ht="16.5" thickBot="1" x14ac:dyDescent="0.3">
      <c r="A194" s="165"/>
      <c r="B194" s="166"/>
      <c r="C194" s="227">
        <v>7</v>
      </c>
      <c r="D194" s="192" t="s">
        <v>336</v>
      </c>
      <c r="E194" s="193"/>
      <c r="F194" s="239">
        <v>0</v>
      </c>
      <c r="G194" s="194"/>
      <c r="H194" s="361" t="e">
        <f>F194/F200</f>
        <v>#DIV/0!</v>
      </c>
      <c r="I194" s="362"/>
      <c r="J194" s="239">
        <v>0</v>
      </c>
      <c r="K194" s="364"/>
      <c r="L194" s="361" t="e">
        <f>J194/J200</f>
        <v>#DIV/0!</v>
      </c>
      <c r="M194" s="364"/>
      <c r="N194" s="357" t="e">
        <f>(F194/J155)</f>
        <v>#DIV/0!</v>
      </c>
      <c r="O194" s="356"/>
      <c r="P194" s="357" t="e">
        <f>(J194/J157)</f>
        <v>#DIV/0!</v>
      </c>
      <c r="Q194" s="218"/>
    </row>
    <row r="195" spans="1:17" s="167" customFormat="1" ht="16.5" thickBot="1" x14ac:dyDescent="0.3">
      <c r="A195" s="165"/>
      <c r="B195" s="166"/>
      <c r="C195" s="230"/>
      <c r="D195" s="192" t="s">
        <v>337</v>
      </c>
      <c r="E195" s="193"/>
      <c r="F195" s="351">
        <f>F188+F193+F194</f>
        <v>0</v>
      </c>
      <c r="G195" s="194"/>
      <c r="H195" s="243"/>
      <c r="I195" s="356"/>
      <c r="J195" s="351">
        <f>J188+J193+J194</f>
        <v>0</v>
      </c>
      <c r="K195" s="233"/>
      <c r="L195" s="381"/>
      <c r="M195" s="377"/>
      <c r="N195" s="357" t="e">
        <f>(F195/J155)</f>
        <v>#DIV/0!</v>
      </c>
      <c r="O195" s="356"/>
      <c r="P195" s="357" t="e">
        <f>(J195/J157)</f>
        <v>#DIV/0!</v>
      </c>
      <c r="Q195" s="218"/>
    </row>
    <row r="196" spans="1:17" s="167" customFormat="1" ht="16.5" thickBot="1" x14ac:dyDescent="0.3">
      <c r="A196" s="165"/>
      <c r="B196" s="166"/>
      <c r="C196" s="227">
        <v>8</v>
      </c>
      <c r="D196" s="192" t="s">
        <v>338</v>
      </c>
      <c r="E196" s="193"/>
      <c r="F196" s="239">
        <v>0</v>
      </c>
      <c r="G196" s="194"/>
      <c r="H196" s="361" t="e">
        <f>F196/F200</f>
        <v>#DIV/0!</v>
      </c>
      <c r="I196" s="362"/>
      <c r="J196" s="239">
        <v>0</v>
      </c>
      <c r="K196" s="233"/>
      <c r="L196" s="361" t="e">
        <f>J196/J200</f>
        <v>#DIV/0!</v>
      </c>
      <c r="M196" s="233"/>
      <c r="N196" s="357" t="e">
        <f>(F196/J155)</f>
        <v>#DIV/0!</v>
      </c>
      <c r="O196" s="356"/>
      <c r="P196" s="357" t="e">
        <f>(J196/J157)</f>
        <v>#DIV/0!</v>
      </c>
      <c r="Q196" s="218"/>
    </row>
    <row r="197" spans="1:17" s="167" customFormat="1" ht="32.25" thickBot="1" x14ac:dyDescent="0.3">
      <c r="A197" s="165"/>
      <c r="B197" s="166"/>
      <c r="C197" s="227">
        <v>9</v>
      </c>
      <c r="D197" s="203" t="s">
        <v>989</v>
      </c>
      <c r="E197" s="193"/>
      <c r="F197" s="239">
        <v>0</v>
      </c>
      <c r="G197" s="194"/>
      <c r="H197" s="361" t="e">
        <f>F197/F200</f>
        <v>#DIV/0!</v>
      </c>
      <c r="I197" s="362"/>
      <c r="J197" s="239">
        <v>0</v>
      </c>
      <c r="K197" s="233"/>
      <c r="L197" s="361" t="e">
        <f>J197/J200</f>
        <v>#DIV/0!</v>
      </c>
      <c r="M197" s="233"/>
      <c r="N197" s="358"/>
      <c r="O197" s="356"/>
      <c r="P197" s="358"/>
      <c r="Q197" s="218"/>
    </row>
    <row r="198" spans="1:17" s="167" customFormat="1" ht="16.5" thickBot="1" x14ac:dyDescent="0.3">
      <c r="A198" s="165"/>
      <c r="B198" s="166"/>
      <c r="C198" s="227">
        <v>10</v>
      </c>
      <c r="D198" s="192" t="s">
        <v>340</v>
      </c>
      <c r="E198" s="193"/>
      <c r="F198" s="239">
        <v>0</v>
      </c>
      <c r="G198" s="194"/>
      <c r="H198" s="361" t="e">
        <f>F198/F200</f>
        <v>#DIV/0!</v>
      </c>
      <c r="I198" s="362"/>
      <c r="J198" s="239">
        <v>0</v>
      </c>
      <c r="K198" s="364"/>
      <c r="L198" s="361" t="e">
        <f>J198/J200</f>
        <v>#DIV/0!</v>
      </c>
      <c r="M198" s="364"/>
      <c r="N198" s="357" t="e">
        <f>(F198/J155)</f>
        <v>#DIV/0!</v>
      </c>
      <c r="O198" s="356"/>
      <c r="P198" s="357" t="e">
        <f>(J198/J157)</f>
        <v>#DIV/0!</v>
      </c>
      <c r="Q198" s="218"/>
    </row>
    <row r="199" spans="1:17" s="167" customFormat="1" ht="16.5" thickBot="1" x14ac:dyDescent="0.3">
      <c r="A199" s="165"/>
      <c r="B199" s="166"/>
      <c r="C199" s="227">
        <v>11</v>
      </c>
      <c r="D199" s="192" t="s">
        <v>341</v>
      </c>
      <c r="E199" s="193"/>
      <c r="F199" s="239">
        <v>0</v>
      </c>
      <c r="G199" s="194"/>
      <c r="H199" s="361" t="e">
        <f>F199/F200</f>
        <v>#DIV/0!</v>
      </c>
      <c r="I199" s="362"/>
      <c r="J199" s="239">
        <v>0</v>
      </c>
      <c r="K199" s="364"/>
      <c r="L199" s="361" t="e">
        <f>J199/J200</f>
        <v>#DIV/0!</v>
      </c>
      <c r="M199" s="364"/>
      <c r="N199" s="357" t="e">
        <f>(F199/J155)</f>
        <v>#DIV/0!</v>
      </c>
      <c r="O199" s="356"/>
      <c r="P199" s="357" t="e">
        <f>(J199/J157)</f>
        <v>#DIV/0!</v>
      </c>
      <c r="Q199" s="218"/>
    </row>
    <row r="200" spans="1:17" s="167" customFormat="1" ht="16.5" thickBot="1" x14ac:dyDescent="0.3">
      <c r="A200" s="165"/>
      <c r="B200" s="166"/>
      <c r="C200" s="230"/>
      <c r="D200" s="192" t="s">
        <v>342</v>
      </c>
      <c r="E200" s="204"/>
      <c r="F200" s="351">
        <f>SUM(F195:F199)</f>
        <v>0</v>
      </c>
      <c r="G200" s="205"/>
      <c r="H200" s="361" t="e">
        <f>H188+H193+H194+H196+H197+H198+H199</f>
        <v>#DIV/0!</v>
      </c>
      <c r="I200" s="378"/>
      <c r="J200" s="351">
        <f>SUM(J195:J199)</f>
        <v>0</v>
      </c>
      <c r="K200" s="379"/>
      <c r="L200" s="380" t="e">
        <f>L188+L193+L194+L196+L197+L198+L199</f>
        <v>#DIV/0!</v>
      </c>
      <c r="M200" s="379"/>
      <c r="N200" s="357" t="e">
        <f>(F200/J155)</f>
        <v>#DIV/0!</v>
      </c>
      <c r="O200" s="360"/>
      <c r="P200" s="357" t="e">
        <f>(J200/J157)</f>
        <v>#DIV/0!</v>
      </c>
      <c r="Q200" s="231"/>
    </row>
    <row r="201" spans="1:17" s="167" customFormat="1" x14ac:dyDescent="0.25">
      <c r="A201" s="165"/>
      <c r="B201" s="166"/>
      <c r="C201" s="144"/>
      <c r="D201" s="92"/>
      <c r="E201" s="207"/>
      <c r="F201" s="194"/>
      <c r="G201" s="194"/>
      <c r="H201" s="198"/>
      <c r="I201" s="194"/>
      <c r="J201" s="194"/>
      <c r="K201" s="194"/>
      <c r="L201" s="194"/>
      <c r="M201" s="194"/>
      <c r="N201" s="194"/>
      <c r="O201" s="194"/>
      <c r="P201" s="194"/>
      <c r="Q201" s="218"/>
    </row>
    <row r="202" spans="1:17" s="167" customFormat="1" x14ac:dyDescent="0.25">
      <c r="A202" s="165"/>
      <c r="B202" s="166"/>
      <c r="C202" s="144"/>
      <c r="D202" s="96" t="s">
        <v>952</v>
      </c>
      <c r="E202" s="207"/>
      <c r="F202" s="194"/>
      <c r="G202" s="194"/>
      <c r="H202" s="198"/>
      <c r="I202" s="194"/>
      <c r="J202" s="194"/>
      <c r="K202" s="194"/>
      <c r="L202" s="194"/>
      <c r="M202" s="194"/>
      <c r="N202" s="659">
        <f>F188+J188</f>
        <v>0</v>
      </c>
      <c r="O202" s="660"/>
      <c r="P202" s="661"/>
      <c r="Q202" s="218"/>
    </row>
    <row r="203" spans="1:17" s="167" customFormat="1" x14ac:dyDescent="0.25">
      <c r="A203" s="165"/>
      <c r="B203" s="166"/>
      <c r="C203" s="144"/>
      <c r="D203" s="92"/>
      <c r="E203" s="207"/>
      <c r="F203" s="194"/>
      <c r="G203" s="194"/>
      <c r="H203" s="198"/>
      <c r="I203" s="194"/>
      <c r="J203" s="194"/>
      <c r="K203" s="194"/>
      <c r="L203" s="194"/>
      <c r="M203" s="194"/>
      <c r="N203" s="233"/>
      <c r="O203" s="233"/>
      <c r="P203" s="233"/>
      <c r="Q203" s="218"/>
    </row>
    <row r="204" spans="1:17" s="167" customFormat="1" x14ac:dyDescent="0.25">
      <c r="A204" s="165"/>
      <c r="B204" s="166"/>
      <c r="C204" s="144"/>
      <c r="D204" s="96" t="s">
        <v>953</v>
      </c>
      <c r="E204" s="207"/>
      <c r="F204" s="194"/>
      <c r="G204" s="194"/>
      <c r="H204" s="198"/>
      <c r="I204" s="194"/>
      <c r="J204" s="194"/>
      <c r="K204" s="194"/>
      <c r="L204" s="194"/>
      <c r="M204" s="194"/>
      <c r="N204" s="659">
        <f>F200+J200</f>
        <v>0</v>
      </c>
      <c r="O204" s="660"/>
      <c r="P204" s="661"/>
      <c r="Q204" s="218"/>
    </row>
    <row r="205" spans="1:17" s="167" customFormat="1" x14ac:dyDescent="0.25">
      <c r="A205" s="165"/>
      <c r="B205" s="166"/>
      <c r="C205" s="144"/>
      <c r="D205" s="96"/>
      <c r="E205" s="207"/>
      <c r="F205" s="194"/>
      <c r="G205" s="194"/>
      <c r="H205" s="198"/>
      <c r="I205" s="194"/>
      <c r="J205" s="194"/>
      <c r="K205" s="194"/>
      <c r="L205" s="194"/>
      <c r="M205" s="194"/>
      <c r="N205" s="194"/>
      <c r="O205" s="194"/>
      <c r="P205" s="194"/>
      <c r="Q205" s="218"/>
    </row>
    <row r="206" spans="1:17" s="167" customFormat="1" x14ac:dyDescent="0.25">
      <c r="A206" s="165"/>
      <c r="B206" s="166"/>
      <c r="C206" s="144"/>
      <c r="D206" s="96"/>
      <c r="E206" s="207"/>
      <c r="F206" s="194"/>
      <c r="G206" s="194"/>
      <c r="H206" s="198"/>
      <c r="I206" s="194"/>
      <c r="J206" s="194"/>
      <c r="K206" s="194"/>
      <c r="L206" s="194"/>
      <c r="M206" s="194"/>
      <c r="N206" s="208"/>
      <c r="O206" s="208"/>
      <c r="P206" s="208"/>
      <c r="Q206" s="218"/>
    </row>
    <row r="207" spans="1:17" s="167" customFormat="1" ht="16.5" thickBot="1" x14ac:dyDescent="0.3">
      <c r="A207" s="165"/>
      <c r="B207" s="166"/>
      <c r="C207" s="232" t="s">
        <v>343</v>
      </c>
      <c r="D207" s="220"/>
      <c r="E207" s="184"/>
      <c r="F207" s="184"/>
      <c r="G207" s="184"/>
      <c r="H207" s="184"/>
      <c r="I207" s="184"/>
      <c r="J207" s="184"/>
      <c r="K207" s="184"/>
      <c r="L207" s="184"/>
      <c r="M207" s="184"/>
      <c r="N207" s="184"/>
      <c r="O207" s="184"/>
      <c r="P207" s="184"/>
      <c r="Q207" s="222"/>
    </row>
    <row r="208" spans="1:17" s="167" customFormat="1" ht="16.5" thickBot="1" x14ac:dyDescent="0.3">
      <c r="A208" s="165"/>
      <c r="B208" s="166"/>
      <c r="C208" s="96"/>
      <c r="D208" s="19"/>
      <c r="E208" s="176"/>
      <c r="F208" s="176"/>
      <c r="G208" s="176"/>
      <c r="H208" s="176"/>
      <c r="I208" s="176"/>
      <c r="J208" s="176"/>
      <c r="K208" s="176"/>
      <c r="L208" s="176"/>
      <c r="M208" s="176"/>
      <c r="N208" s="176"/>
      <c r="O208" s="176"/>
      <c r="P208" s="176"/>
      <c r="Q208" s="176"/>
    </row>
    <row r="209" spans="1:17" s="167" customFormat="1" x14ac:dyDescent="0.25">
      <c r="A209" s="165"/>
      <c r="B209" s="166"/>
      <c r="C209" s="213"/>
      <c r="D209" s="214" t="s">
        <v>344</v>
      </c>
      <c r="E209" s="215"/>
      <c r="F209" s="215"/>
      <c r="G209" s="215"/>
      <c r="H209" s="215"/>
      <c r="I209" s="215"/>
      <c r="J209" s="215"/>
      <c r="K209" s="215"/>
      <c r="L209" s="215"/>
      <c r="M209" s="215"/>
      <c r="N209" s="215"/>
      <c r="O209" s="215"/>
      <c r="P209" s="215"/>
      <c r="Q209" s="216"/>
    </row>
    <row r="210" spans="1:17" s="167" customFormat="1" x14ac:dyDescent="0.25">
      <c r="A210" s="165"/>
      <c r="B210" s="166"/>
      <c r="C210" s="144"/>
      <c r="D210" s="19" t="s">
        <v>305</v>
      </c>
      <c r="E210" s="19"/>
      <c r="F210" s="217" t="s">
        <v>345</v>
      </c>
      <c r="G210" s="19"/>
      <c r="H210" s="19"/>
      <c r="I210" s="19"/>
      <c r="J210" s="19" t="s">
        <v>335</v>
      </c>
      <c r="K210" s="19"/>
      <c r="L210" s="19"/>
      <c r="M210" s="19"/>
      <c r="N210" s="217" t="s">
        <v>346</v>
      </c>
      <c r="O210" s="19"/>
      <c r="P210" s="19"/>
      <c r="Q210" s="218"/>
    </row>
    <row r="211" spans="1:17" s="167" customFormat="1" x14ac:dyDescent="0.25">
      <c r="A211" s="165"/>
      <c r="B211" s="166"/>
      <c r="C211" s="144"/>
      <c r="D211" s="19" t="s">
        <v>315</v>
      </c>
      <c r="E211" s="19"/>
      <c r="F211" s="217" t="s">
        <v>345</v>
      </c>
      <c r="G211" s="19"/>
      <c r="H211" s="19"/>
      <c r="I211" s="19"/>
      <c r="J211" s="19" t="s">
        <v>336</v>
      </c>
      <c r="K211" s="19"/>
      <c r="L211" s="19"/>
      <c r="M211" s="19"/>
      <c r="N211" s="217" t="s">
        <v>346</v>
      </c>
      <c r="O211" s="19"/>
      <c r="P211" s="19"/>
      <c r="Q211" s="218"/>
    </row>
    <row r="212" spans="1:17" s="167" customFormat="1" x14ac:dyDescent="0.25">
      <c r="A212" s="165"/>
      <c r="B212" s="166"/>
      <c r="C212" s="144"/>
      <c r="D212" s="19" t="s">
        <v>320</v>
      </c>
      <c r="E212" s="19"/>
      <c r="F212" s="217" t="s">
        <v>345</v>
      </c>
      <c r="G212" s="19"/>
      <c r="H212" s="19"/>
      <c r="I212" s="19"/>
      <c r="J212" s="19" t="s">
        <v>338</v>
      </c>
      <c r="K212" s="19"/>
      <c r="L212" s="19"/>
      <c r="M212" s="19"/>
      <c r="N212" s="217" t="s">
        <v>346</v>
      </c>
      <c r="O212" s="19"/>
      <c r="P212" s="19"/>
      <c r="Q212" s="218"/>
    </row>
    <row r="213" spans="1:17" s="167" customFormat="1" x14ac:dyDescent="0.25">
      <c r="A213" s="165"/>
      <c r="B213" s="166"/>
      <c r="C213" s="144"/>
      <c r="D213" s="19" t="s">
        <v>321</v>
      </c>
      <c r="E213" s="19"/>
      <c r="F213" s="217" t="s">
        <v>345</v>
      </c>
      <c r="G213" s="19"/>
      <c r="H213" s="19"/>
      <c r="I213" s="19"/>
      <c r="J213" s="19" t="s">
        <v>339</v>
      </c>
      <c r="K213" s="19"/>
      <c r="L213" s="19"/>
      <c r="M213" s="19"/>
      <c r="N213" s="217" t="s">
        <v>347</v>
      </c>
      <c r="O213" s="19"/>
      <c r="P213" s="19"/>
      <c r="Q213" s="218"/>
    </row>
    <row r="214" spans="1:17" s="167" customFormat="1" x14ac:dyDescent="0.25">
      <c r="A214" s="165"/>
      <c r="B214" s="166"/>
      <c r="C214" s="144"/>
      <c r="D214" s="19" t="s">
        <v>329</v>
      </c>
      <c r="E214" s="19"/>
      <c r="F214" s="217" t="s">
        <v>345</v>
      </c>
      <c r="G214" s="19"/>
      <c r="H214" s="19"/>
      <c r="I214" s="19"/>
      <c r="J214" s="19" t="s">
        <v>340</v>
      </c>
      <c r="K214" s="19"/>
      <c r="L214" s="19"/>
      <c r="M214" s="19"/>
      <c r="N214" s="217" t="s">
        <v>347</v>
      </c>
      <c r="O214" s="19"/>
      <c r="P214" s="19"/>
      <c r="Q214" s="218"/>
    </row>
    <row r="215" spans="1:17" s="167" customFormat="1" ht="16.5" thickBot="1" x14ac:dyDescent="0.3">
      <c r="A215" s="165"/>
      <c r="B215" s="166"/>
      <c r="C215" s="219"/>
      <c r="D215" s="220" t="s">
        <v>330</v>
      </c>
      <c r="E215" s="220"/>
      <c r="F215" s="221" t="s">
        <v>347</v>
      </c>
      <c r="G215" s="220"/>
      <c r="H215" s="220"/>
      <c r="I215" s="220"/>
      <c r="J215" s="220"/>
      <c r="K215" s="220"/>
      <c r="L215" s="220"/>
      <c r="M215" s="220"/>
      <c r="N215" s="220"/>
      <c r="O215" s="220"/>
      <c r="P215" s="220"/>
      <c r="Q215" s="222"/>
    </row>
    <row r="217" spans="1:17" ht="16.5" thickBot="1" x14ac:dyDescent="0.25"/>
    <row r="218" spans="1:17" s="167" customFormat="1" x14ac:dyDescent="0.25">
      <c r="A218" s="165"/>
      <c r="B218" s="166" t="s">
        <v>1279</v>
      </c>
      <c r="C218" s="213"/>
      <c r="D218" s="214" t="s">
        <v>1391</v>
      </c>
      <c r="E218" s="224"/>
      <c r="F218" s="224"/>
      <c r="G218" s="224"/>
      <c r="H218" s="224"/>
      <c r="I218" s="224"/>
      <c r="J218" s="224"/>
      <c r="K218" s="224"/>
      <c r="L218" s="224"/>
      <c r="M218" s="224"/>
      <c r="N218" s="225"/>
      <c r="O218" s="225"/>
      <c r="P218" s="225"/>
      <c r="Q218" s="216"/>
    </row>
    <row r="219" spans="1:17" s="167" customFormat="1" x14ac:dyDescent="0.25">
      <c r="A219" s="165"/>
      <c r="B219" s="166"/>
      <c r="C219" s="144"/>
      <c r="D219" s="96"/>
      <c r="E219" s="175"/>
      <c r="F219" s="175"/>
      <c r="G219" s="175"/>
      <c r="H219" s="175"/>
      <c r="I219" s="175"/>
      <c r="J219" s="175"/>
      <c r="K219" s="175"/>
      <c r="L219" s="175"/>
      <c r="M219" s="175"/>
      <c r="N219" s="176"/>
      <c r="O219" s="176"/>
      <c r="P219" s="176"/>
      <c r="Q219" s="218"/>
    </row>
    <row r="220" spans="1:17" s="167" customFormat="1" x14ac:dyDescent="0.25">
      <c r="A220" s="165"/>
      <c r="B220" s="166"/>
      <c r="C220" s="144"/>
      <c r="D220" s="96" t="s">
        <v>353</v>
      </c>
      <c r="E220" s="175"/>
      <c r="F220" s="665"/>
      <c r="G220" s="666"/>
      <c r="H220" s="666"/>
      <c r="I220" s="666"/>
      <c r="J220" s="667"/>
      <c r="K220" s="178"/>
      <c r="L220" s="178"/>
      <c r="M220" s="175"/>
      <c r="N220" s="175"/>
      <c r="O220" s="176"/>
      <c r="P220" s="179"/>
      <c r="Q220" s="218"/>
    </row>
    <row r="221" spans="1:17" s="167" customFormat="1" x14ac:dyDescent="0.25">
      <c r="A221" s="165"/>
      <c r="B221" s="166"/>
      <c r="C221" s="144"/>
      <c r="D221" s="96"/>
      <c r="E221" s="175"/>
      <c r="F221" s="96"/>
      <c r="G221" s="96"/>
      <c r="H221" s="96"/>
      <c r="I221" s="96"/>
      <c r="J221" s="96"/>
      <c r="K221" s="175"/>
      <c r="L221" s="175"/>
      <c r="M221" s="175"/>
      <c r="N221" s="175"/>
      <c r="O221" s="176"/>
      <c r="P221" s="176"/>
      <c r="Q221" s="218"/>
    </row>
    <row r="222" spans="1:17" s="167" customFormat="1" x14ac:dyDescent="0.25">
      <c r="A222" s="165"/>
      <c r="B222" s="166"/>
      <c r="C222" s="144"/>
      <c r="D222" s="96" t="s">
        <v>298</v>
      </c>
      <c r="E222" s="175"/>
      <c r="F222" s="665"/>
      <c r="G222" s="666"/>
      <c r="H222" s="666"/>
      <c r="I222" s="666"/>
      <c r="J222" s="667"/>
      <c r="K222" s="178"/>
      <c r="L222" s="178"/>
      <c r="M222" s="175"/>
      <c r="N222" s="175"/>
      <c r="O222" s="176"/>
      <c r="P222" s="179"/>
      <c r="Q222" s="218"/>
    </row>
    <row r="223" spans="1:17" s="167" customFormat="1" x14ac:dyDescent="0.25">
      <c r="A223" s="165"/>
      <c r="B223" s="166"/>
      <c r="C223" s="144"/>
      <c r="D223" s="96"/>
      <c r="E223" s="175"/>
      <c r="F223" s="96"/>
      <c r="G223" s="96"/>
      <c r="H223" s="96"/>
      <c r="I223" s="96"/>
      <c r="J223" s="96"/>
      <c r="K223" s="175"/>
      <c r="L223" s="175"/>
      <c r="M223" s="175"/>
      <c r="N223" s="176"/>
      <c r="O223" s="176"/>
      <c r="P223" s="176"/>
      <c r="Q223" s="218"/>
    </row>
    <row r="224" spans="1:17" s="167" customFormat="1" ht="18.75" x14ac:dyDescent="0.25">
      <c r="A224" s="165"/>
      <c r="B224" s="166"/>
      <c r="C224" s="144"/>
      <c r="D224" s="96" t="s">
        <v>365</v>
      </c>
      <c r="E224" s="175"/>
      <c r="F224" s="96"/>
      <c r="G224" s="96"/>
      <c r="H224" s="96"/>
      <c r="I224" s="96"/>
      <c r="J224" s="90"/>
      <c r="K224" s="175"/>
      <c r="L224" s="668" t="s">
        <v>1186</v>
      </c>
      <c r="M224" s="668"/>
      <c r="N224" s="668"/>
      <c r="O224" s="176"/>
      <c r="P224" s="241" t="e">
        <f>J224/J17</f>
        <v>#DIV/0!</v>
      </c>
      <c r="Q224" s="218"/>
    </row>
    <row r="225" spans="1:17" s="167" customFormat="1" x14ac:dyDescent="0.25">
      <c r="A225" s="165"/>
      <c r="B225" s="166"/>
      <c r="C225" s="144"/>
      <c r="D225" s="96"/>
      <c r="E225" s="175"/>
      <c r="F225" s="96"/>
      <c r="G225" s="96"/>
      <c r="H225" s="96"/>
      <c r="I225" s="96"/>
      <c r="J225" s="96"/>
      <c r="K225" s="175"/>
      <c r="L225" s="175"/>
      <c r="M225" s="175"/>
      <c r="N225" s="176"/>
      <c r="O225" s="176"/>
      <c r="P225" s="176"/>
      <c r="Q225" s="218"/>
    </row>
    <row r="226" spans="1:17" s="167" customFormat="1" ht="18.75" x14ac:dyDescent="0.25">
      <c r="A226" s="165"/>
      <c r="B226" s="166"/>
      <c r="C226" s="144"/>
      <c r="D226" s="96" t="s">
        <v>366</v>
      </c>
      <c r="E226" s="175"/>
      <c r="F226" s="96"/>
      <c r="G226" s="96"/>
      <c r="H226" s="96"/>
      <c r="I226" s="96"/>
      <c r="J226" s="90"/>
      <c r="K226" s="175"/>
      <c r="L226" s="668" t="s">
        <v>1186</v>
      </c>
      <c r="M226" s="668"/>
      <c r="N226" s="668"/>
      <c r="O226" s="176"/>
      <c r="P226" s="241" t="e">
        <f>J226/J19</f>
        <v>#DIV/0!</v>
      </c>
      <c r="Q226" s="218"/>
    </row>
    <row r="227" spans="1:17" s="167" customFormat="1" x14ac:dyDescent="0.25">
      <c r="A227" s="165"/>
      <c r="B227" s="166"/>
      <c r="C227" s="144"/>
      <c r="D227" s="96"/>
      <c r="E227" s="175"/>
      <c r="F227" s="175"/>
      <c r="G227" s="175"/>
      <c r="H227" s="175"/>
      <c r="I227" s="175"/>
      <c r="J227" s="175"/>
      <c r="K227" s="175"/>
      <c r="L227" s="175"/>
      <c r="M227" s="175"/>
      <c r="N227" s="176"/>
      <c r="O227" s="176"/>
      <c r="P227" s="176"/>
      <c r="Q227" s="218"/>
    </row>
    <row r="228" spans="1:17" s="167" customFormat="1" ht="16.5" thickBot="1" x14ac:dyDescent="0.3">
      <c r="A228" s="165"/>
      <c r="B228" s="166"/>
      <c r="C228" s="219"/>
      <c r="D228" s="182"/>
      <c r="E228" s="183"/>
      <c r="F228" s="183"/>
      <c r="G228" s="183"/>
      <c r="H228" s="183"/>
      <c r="I228" s="183"/>
      <c r="J228" s="183"/>
      <c r="K228" s="183"/>
      <c r="L228" s="183"/>
      <c r="M228" s="183"/>
      <c r="N228" s="184"/>
      <c r="O228" s="184"/>
      <c r="P228" s="184"/>
      <c r="Q228" s="222"/>
    </row>
    <row r="229" spans="1:17" s="188" customFormat="1" ht="18.75" x14ac:dyDescent="0.25">
      <c r="A229" s="166"/>
      <c r="B229" s="166"/>
      <c r="C229" s="144"/>
      <c r="D229" s="96" t="s">
        <v>299</v>
      </c>
      <c r="E229" s="186"/>
      <c r="F229" s="234" t="s">
        <v>300</v>
      </c>
      <c r="G229" s="96"/>
      <c r="H229" s="236" t="s">
        <v>293</v>
      </c>
      <c r="I229" s="186"/>
      <c r="J229" s="234" t="s">
        <v>300</v>
      </c>
      <c r="K229" s="96"/>
      <c r="L229" s="236" t="s">
        <v>293</v>
      </c>
      <c r="M229" s="186"/>
      <c r="N229" s="662" t="s">
        <v>367</v>
      </c>
      <c r="O229" s="663"/>
      <c r="P229" s="664"/>
      <c r="Q229" s="226"/>
    </row>
    <row r="230" spans="1:17" s="188" customFormat="1" x14ac:dyDescent="0.25">
      <c r="A230" s="166"/>
      <c r="B230" s="166"/>
      <c r="C230" s="144"/>
      <c r="D230" s="19"/>
      <c r="E230" s="186"/>
      <c r="F230" s="189" t="s">
        <v>301</v>
      </c>
      <c r="G230" s="96"/>
      <c r="H230" s="237" t="s">
        <v>15</v>
      </c>
      <c r="I230" s="189"/>
      <c r="J230" s="189" t="s">
        <v>302</v>
      </c>
      <c r="K230" s="96"/>
      <c r="L230" s="237" t="s">
        <v>15</v>
      </c>
      <c r="M230" s="189"/>
      <c r="N230" s="96" t="s">
        <v>303</v>
      </c>
      <c r="O230" s="190"/>
      <c r="P230" s="189" t="s">
        <v>304</v>
      </c>
      <c r="Q230" s="226"/>
    </row>
    <row r="231" spans="1:17" s="188" customFormat="1" ht="19.5" thickBot="1" x14ac:dyDescent="0.3">
      <c r="A231" s="166"/>
      <c r="B231" s="166"/>
      <c r="C231" s="144"/>
      <c r="D231" s="19"/>
      <c r="E231" s="186"/>
      <c r="F231" s="189" t="s">
        <v>19</v>
      </c>
      <c r="G231" s="96"/>
      <c r="H231" s="237"/>
      <c r="I231" s="189"/>
      <c r="J231" s="189" t="s">
        <v>19</v>
      </c>
      <c r="K231" s="96"/>
      <c r="L231" s="237"/>
      <c r="M231" s="189"/>
      <c r="N231" s="96" t="s">
        <v>368</v>
      </c>
      <c r="O231" s="189"/>
      <c r="P231" s="189" t="s">
        <v>368</v>
      </c>
      <c r="Q231" s="226"/>
    </row>
    <row r="232" spans="1:17" s="167" customFormat="1" ht="16.5" thickBot="1" x14ac:dyDescent="0.3">
      <c r="A232" s="165"/>
      <c r="B232" s="166"/>
      <c r="C232" s="227">
        <v>1</v>
      </c>
      <c r="D232" s="192" t="s">
        <v>305</v>
      </c>
      <c r="E232" s="193"/>
      <c r="F232" s="239">
        <v>0</v>
      </c>
      <c r="G232" s="194"/>
      <c r="H232" s="361" t="e">
        <f>F232/F269</f>
        <v>#DIV/0!</v>
      </c>
      <c r="I232" s="362"/>
      <c r="J232" s="239">
        <v>0</v>
      </c>
      <c r="K232" s="233"/>
      <c r="L232" s="361" t="e">
        <f>J232/J269</f>
        <v>#DIV/0!</v>
      </c>
      <c r="M232" s="362"/>
      <c r="N232" s="355" t="e">
        <f>(F232/J224)</f>
        <v>#DIV/0!</v>
      </c>
      <c r="O232" s="356"/>
      <c r="P232" s="357" t="e">
        <f>(J232/J226)</f>
        <v>#DIV/0!</v>
      </c>
      <c r="Q232" s="218"/>
    </row>
    <row r="233" spans="1:17" s="167" customFormat="1" x14ac:dyDescent="0.25">
      <c r="A233" s="165"/>
      <c r="B233" s="166"/>
      <c r="C233" s="228">
        <v>2</v>
      </c>
      <c r="D233" s="192" t="s">
        <v>306</v>
      </c>
      <c r="E233" s="193"/>
      <c r="F233" s="235"/>
      <c r="G233" s="194"/>
      <c r="H233" s="363"/>
      <c r="I233" s="356"/>
      <c r="J233" s="235"/>
      <c r="K233" s="364"/>
      <c r="L233" s="365"/>
      <c r="M233" s="366"/>
      <c r="N233" s="358"/>
      <c r="O233" s="356"/>
      <c r="P233" s="359"/>
      <c r="Q233" s="218"/>
    </row>
    <row r="234" spans="1:17" s="167" customFormat="1" x14ac:dyDescent="0.25">
      <c r="A234" s="165"/>
      <c r="B234" s="166"/>
      <c r="C234" s="144"/>
      <c r="D234" s="196" t="s">
        <v>307</v>
      </c>
      <c r="E234" s="197"/>
      <c r="F234" s="240">
        <v>0</v>
      </c>
      <c r="G234" s="194"/>
      <c r="H234" s="367"/>
      <c r="I234" s="356"/>
      <c r="J234" s="240">
        <v>0</v>
      </c>
      <c r="K234" s="364"/>
      <c r="L234" s="368"/>
      <c r="M234" s="366"/>
      <c r="N234" s="355" t="e">
        <f>(F234/J224)</f>
        <v>#DIV/0!</v>
      </c>
      <c r="O234" s="356"/>
      <c r="P234" s="357" t="e">
        <f>(J234/J226)</f>
        <v>#DIV/0!</v>
      </c>
      <c r="Q234" s="218"/>
    </row>
    <row r="235" spans="1:17" s="167" customFormat="1" x14ac:dyDescent="0.25">
      <c r="A235" s="165"/>
      <c r="B235" s="166"/>
      <c r="C235" s="144"/>
      <c r="D235" s="196" t="s">
        <v>308</v>
      </c>
      <c r="E235" s="197"/>
      <c r="F235" s="240">
        <v>0</v>
      </c>
      <c r="G235" s="194"/>
      <c r="H235" s="243"/>
      <c r="I235" s="356"/>
      <c r="J235" s="240">
        <v>0</v>
      </c>
      <c r="K235" s="364"/>
      <c r="L235" s="365"/>
      <c r="M235" s="366"/>
      <c r="N235" s="355" t="e">
        <f>(F235/J224)</f>
        <v>#DIV/0!</v>
      </c>
      <c r="O235" s="356"/>
      <c r="P235" s="357" t="e">
        <f>(J235/J226)</f>
        <v>#DIV/0!</v>
      </c>
      <c r="Q235" s="218"/>
    </row>
    <row r="236" spans="1:17" s="167" customFormat="1" x14ac:dyDescent="0.25">
      <c r="A236" s="165"/>
      <c r="B236" s="166"/>
      <c r="C236" s="144"/>
      <c r="D236" s="196" t="s">
        <v>309</v>
      </c>
      <c r="E236" s="197"/>
      <c r="F236" s="240">
        <v>0</v>
      </c>
      <c r="G236" s="194"/>
      <c r="H236" s="367"/>
      <c r="I236" s="356"/>
      <c r="J236" s="240">
        <v>0</v>
      </c>
      <c r="K236" s="364"/>
      <c r="L236" s="368"/>
      <c r="M236" s="366"/>
      <c r="N236" s="355" t="e">
        <f>(F236/J224)</f>
        <v>#DIV/0!</v>
      </c>
      <c r="O236" s="356"/>
      <c r="P236" s="357" t="e">
        <f>(J236/J226)</f>
        <v>#DIV/0!</v>
      </c>
      <c r="Q236" s="218"/>
    </row>
    <row r="237" spans="1:17" s="167" customFormat="1" x14ac:dyDescent="0.25">
      <c r="A237" s="165"/>
      <c r="B237" s="166"/>
      <c r="C237" s="144"/>
      <c r="D237" s="196" t="s">
        <v>310</v>
      </c>
      <c r="E237" s="197"/>
      <c r="F237" s="240">
        <v>0</v>
      </c>
      <c r="G237" s="194"/>
      <c r="H237" s="243"/>
      <c r="I237" s="356"/>
      <c r="J237" s="240">
        <v>0</v>
      </c>
      <c r="K237" s="364"/>
      <c r="L237" s="365"/>
      <c r="M237" s="366"/>
      <c r="N237" s="355" t="e">
        <f>(F237/J224)</f>
        <v>#DIV/0!</v>
      </c>
      <c r="O237" s="356"/>
      <c r="P237" s="357" t="e">
        <f>(J237/J226)</f>
        <v>#DIV/0!</v>
      </c>
      <c r="Q237" s="218"/>
    </row>
    <row r="238" spans="1:17" s="167" customFormat="1" x14ac:dyDescent="0.25">
      <c r="A238" s="165"/>
      <c r="B238" s="166"/>
      <c r="C238" s="144"/>
      <c r="D238" s="196" t="s">
        <v>311</v>
      </c>
      <c r="E238" s="197"/>
      <c r="F238" s="240">
        <v>0</v>
      </c>
      <c r="G238" s="194"/>
      <c r="H238" s="367"/>
      <c r="I238" s="356"/>
      <c r="J238" s="240">
        <v>0</v>
      </c>
      <c r="K238" s="364"/>
      <c r="L238" s="368"/>
      <c r="M238" s="366"/>
      <c r="N238" s="355" t="e">
        <f>(F238/J224)</f>
        <v>#DIV/0!</v>
      </c>
      <c r="O238" s="356"/>
      <c r="P238" s="357" t="e">
        <f>(J238/J226)</f>
        <v>#DIV/0!</v>
      </c>
      <c r="Q238" s="218"/>
    </row>
    <row r="239" spans="1:17" s="167" customFormat="1" x14ac:dyDescent="0.25">
      <c r="A239" s="165"/>
      <c r="B239" s="166"/>
      <c r="C239" s="144"/>
      <c r="D239" s="196" t="s">
        <v>312</v>
      </c>
      <c r="E239" s="197"/>
      <c r="F239" s="240">
        <v>0</v>
      </c>
      <c r="G239" s="194"/>
      <c r="H239" s="243"/>
      <c r="I239" s="356"/>
      <c r="J239" s="240">
        <v>0</v>
      </c>
      <c r="K239" s="364"/>
      <c r="L239" s="365"/>
      <c r="M239" s="366"/>
      <c r="N239" s="355" t="e">
        <f>(F239/J224)</f>
        <v>#DIV/0!</v>
      </c>
      <c r="O239" s="356"/>
      <c r="P239" s="357" t="e">
        <f>(J239/J226)</f>
        <v>#DIV/0!</v>
      </c>
      <c r="Q239" s="218"/>
    </row>
    <row r="240" spans="1:17" s="167" customFormat="1" x14ac:dyDescent="0.25">
      <c r="A240" s="165"/>
      <c r="B240" s="166"/>
      <c r="C240" s="144"/>
      <c r="D240" s="196" t="s">
        <v>313</v>
      </c>
      <c r="E240" s="197"/>
      <c r="F240" s="240">
        <v>0</v>
      </c>
      <c r="G240" s="194"/>
      <c r="H240" s="367"/>
      <c r="I240" s="356"/>
      <c r="J240" s="240">
        <v>0</v>
      </c>
      <c r="K240" s="364"/>
      <c r="L240" s="368"/>
      <c r="M240" s="366"/>
      <c r="N240" s="355" t="e">
        <f>(F240/J224)</f>
        <v>#DIV/0!</v>
      </c>
      <c r="O240" s="356"/>
      <c r="P240" s="357" t="e">
        <f>(J240/J226)</f>
        <v>#DIV/0!</v>
      </c>
      <c r="Q240" s="218"/>
    </row>
    <row r="241" spans="1:17" s="167" customFormat="1" ht="16.5" thickBot="1" x14ac:dyDescent="0.3">
      <c r="A241" s="165"/>
      <c r="B241" s="166"/>
      <c r="C241" s="144"/>
      <c r="D241" s="196" t="s">
        <v>314</v>
      </c>
      <c r="E241" s="197"/>
      <c r="F241" s="240">
        <v>0</v>
      </c>
      <c r="G241" s="194"/>
      <c r="H241" s="243"/>
      <c r="I241" s="356"/>
      <c r="J241" s="240">
        <v>0</v>
      </c>
      <c r="K241" s="364"/>
      <c r="L241" s="365"/>
      <c r="M241" s="366"/>
      <c r="N241" s="355" t="e">
        <f>(F241/J224)</f>
        <v>#DIV/0!</v>
      </c>
      <c r="O241" s="356"/>
      <c r="P241" s="357" t="e">
        <f>(J241/J226)</f>
        <v>#DIV/0!</v>
      </c>
      <c r="Q241" s="218"/>
    </row>
    <row r="242" spans="1:17" s="167" customFormat="1" ht="16.5" thickBot="1" x14ac:dyDescent="0.3">
      <c r="A242" s="165"/>
      <c r="B242" s="166"/>
      <c r="C242" s="229"/>
      <c r="D242" s="200" t="s">
        <v>315</v>
      </c>
      <c r="E242" s="201"/>
      <c r="F242" s="351">
        <f>SUM(F234:F241)</f>
        <v>0</v>
      </c>
      <c r="G242" s="194"/>
      <c r="H242" s="361" t="e">
        <f>F242/F269</f>
        <v>#DIV/0!</v>
      </c>
      <c r="I242" s="362"/>
      <c r="J242" s="351">
        <f>SUM(J234:J241)</f>
        <v>0</v>
      </c>
      <c r="K242" s="233"/>
      <c r="L242" s="361" t="e">
        <f>J242/J269</f>
        <v>#DIV/0!</v>
      </c>
      <c r="M242" s="362"/>
      <c r="N242" s="355" t="e">
        <f>(F242/J224)</f>
        <v>#DIV/0!</v>
      </c>
      <c r="O242" s="356"/>
      <c r="P242" s="357" t="e">
        <f>(J242/J226)</f>
        <v>#DIV/0!</v>
      </c>
      <c r="Q242" s="218"/>
    </row>
    <row r="243" spans="1:17" s="167" customFormat="1" x14ac:dyDescent="0.25">
      <c r="A243" s="165"/>
      <c r="B243" s="166"/>
      <c r="C243" s="228">
        <v>3</v>
      </c>
      <c r="D243" s="192" t="s">
        <v>316</v>
      </c>
      <c r="E243" s="193"/>
      <c r="F243" s="235"/>
      <c r="G243" s="194"/>
      <c r="H243" s="243"/>
      <c r="I243" s="356"/>
      <c r="J243" s="235"/>
      <c r="K243" s="364"/>
      <c r="L243" s="365"/>
      <c r="M243" s="366"/>
      <c r="N243" s="358"/>
      <c r="O243" s="356"/>
      <c r="P243" s="359"/>
      <c r="Q243" s="218"/>
    </row>
    <row r="244" spans="1:17" s="167" customFormat="1" x14ac:dyDescent="0.25">
      <c r="A244" s="165"/>
      <c r="B244" s="166"/>
      <c r="C244" s="144"/>
      <c r="D244" s="196" t="s">
        <v>317</v>
      </c>
      <c r="E244" s="197"/>
      <c r="F244" s="240">
        <v>0</v>
      </c>
      <c r="G244" s="194"/>
      <c r="H244" s="367"/>
      <c r="I244" s="356"/>
      <c r="J244" s="240">
        <v>0</v>
      </c>
      <c r="K244" s="364"/>
      <c r="L244" s="368"/>
      <c r="M244" s="366"/>
      <c r="N244" s="355" t="e">
        <f>(F244/J224)</f>
        <v>#DIV/0!</v>
      </c>
      <c r="O244" s="356"/>
      <c r="P244" s="357" t="e">
        <f>(J244/J226)</f>
        <v>#DIV/0!</v>
      </c>
      <c r="Q244" s="218"/>
    </row>
    <row r="245" spans="1:17" s="167" customFormat="1" x14ac:dyDescent="0.25">
      <c r="A245" s="165"/>
      <c r="B245" s="166"/>
      <c r="C245" s="144"/>
      <c r="D245" s="196" t="s">
        <v>318</v>
      </c>
      <c r="E245" s="197"/>
      <c r="F245" s="240">
        <v>0</v>
      </c>
      <c r="G245" s="194"/>
      <c r="H245" s="367"/>
      <c r="I245" s="356"/>
      <c r="J245" s="240">
        <v>0</v>
      </c>
      <c r="K245" s="364"/>
      <c r="L245" s="368"/>
      <c r="M245" s="366"/>
      <c r="N245" s="355" t="e">
        <f>(F245/J224)</f>
        <v>#DIV/0!</v>
      </c>
      <c r="O245" s="356"/>
      <c r="P245" s="357" t="e">
        <f>(J245/J226)</f>
        <v>#DIV/0!</v>
      </c>
      <c r="Q245" s="218"/>
    </row>
    <row r="246" spans="1:17" s="167" customFormat="1" ht="16.5" thickBot="1" x14ac:dyDescent="0.3">
      <c r="A246" s="165"/>
      <c r="B246" s="166"/>
      <c r="C246" s="144"/>
      <c r="D246" s="196" t="s">
        <v>319</v>
      </c>
      <c r="E246" s="197"/>
      <c r="F246" s="240">
        <v>0</v>
      </c>
      <c r="G246" s="194"/>
      <c r="H246" s="243"/>
      <c r="I246" s="356"/>
      <c r="J246" s="240">
        <v>0</v>
      </c>
      <c r="K246" s="364"/>
      <c r="L246" s="365"/>
      <c r="M246" s="366"/>
      <c r="N246" s="355" t="e">
        <f>(F246/J224)</f>
        <v>#DIV/0!</v>
      </c>
      <c r="O246" s="356"/>
      <c r="P246" s="357" t="e">
        <f>(J246/J226)</f>
        <v>#DIV/0!</v>
      </c>
      <c r="Q246" s="218"/>
    </row>
    <row r="247" spans="1:17" s="167" customFormat="1" ht="16.5" thickBot="1" x14ac:dyDescent="0.3">
      <c r="A247" s="165"/>
      <c r="B247" s="166"/>
      <c r="C247" s="229"/>
      <c r="D247" s="200" t="s">
        <v>320</v>
      </c>
      <c r="E247" s="201"/>
      <c r="F247" s="351">
        <f>SUM(F244:F246)</f>
        <v>0</v>
      </c>
      <c r="G247" s="194"/>
      <c r="H247" s="361" t="e">
        <f>F247/F269</f>
        <v>#DIV/0!</v>
      </c>
      <c r="I247" s="362"/>
      <c r="J247" s="351">
        <f>SUM(J244:J246)</f>
        <v>0</v>
      </c>
      <c r="K247" s="233"/>
      <c r="L247" s="361" t="e">
        <f>J247/J269</f>
        <v>#DIV/0!</v>
      </c>
      <c r="M247" s="362"/>
      <c r="N247" s="355" t="e">
        <f>(F247/J224)</f>
        <v>#DIV/0!</v>
      </c>
      <c r="O247" s="356"/>
      <c r="P247" s="357" t="e">
        <f>(J247/J226)</f>
        <v>#DIV/0!</v>
      </c>
      <c r="Q247" s="218"/>
    </row>
    <row r="248" spans="1:17" s="167" customFormat="1" ht="16.5" thickBot="1" x14ac:dyDescent="0.3">
      <c r="A248" s="165"/>
      <c r="B248" s="166"/>
      <c r="C248" s="227">
        <v>4</v>
      </c>
      <c r="D248" s="192" t="s">
        <v>321</v>
      </c>
      <c r="E248" s="193"/>
      <c r="F248" s="239">
        <v>0</v>
      </c>
      <c r="G248" s="194"/>
      <c r="H248" s="361" t="e">
        <f>F248/F269</f>
        <v>#DIV/0!</v>
      </c>
      <c r="I248" s="362"/>
      <c r="J248" s="239">
        <v>0</v>
      </c>
      <c r="K248" s="364"/>
      <c r="L248" s="361" t="e">
        <f>J248/J269</f>
        <v>#DIV/0!</v>
      </c>
      <c r="M248" s="369"/>
      <c r="N248" s="355" t="e">
        <f>(F248/J224)</f>
        <v>#DIV/0!</v>
      </c>
      <c r="O248" s="356"/>
      <c r="P248" s="357" t="e">
        <f>(J248/J226)</f>
        <v>#DIV/0!</v>
      </c>
      <c r="Q248" s="218"/>
    </row>
    <row r="249" spans="1:17" s="167" customFormat="1" x14ac:dyDescent="0.25">
      <c r="A249" s="165"/>
      <c r="B249" s="166"/>
      <c r="C249" s="228">
        <v>5</v>
      </c>
      <c r="D249" s="192" t="s">
        <v>322</v>
      </c>
      <c r="E249" s="193"/>
      <c r="F249" s="235"/>
      <c r="G249" s="194"/>
      <c r="H249" s="243"/>
      <c r="I249" s="356"/>
      <c r="J249" s="235"/>
      <c r="K249" s="364"/>
      <c r="L249" s="365"/>
      <c r="M249" s="366"/>
      <c r="N249" s="358"/>
      <c r="O249" s="356"/>
      <c r="P249" s="359"/>
      <c r="Q249" s="218"/>
    </row>
    <row r="250" spans="1:17" s="167" customFormat="1" x14ac:dyDescent="0.25">
      <c r="A250" s="165"/>
      <c r="B250" s="166"/>
      <c r="C250" s="144"/>
      <c r="D250" s="196" t="s">
        <v>323</v>
      </c>
      <c r="E250" s="197"/>
      <c r="F250" s="239">
        <v>0</v>
      </c>
      <c r="G250" s="194"/>
      <c r="H250" s="367"/>
      <c r="I250" s="356"/>
      <c r="J250" s="239">
        <v>0</v>
      </c>
      <c r="K250" s="364"/>
      <c r="L250" s="368"/>
      <c r="M250" s="366"/>
      <c r="N250" s="355" t="e">
        <f>(F250/J224)</f>
        <v>#DIV/0!</v>
      </c>
      <c r="O250" s="356"/>
      <c r="P250" s="357" t="e">
        <f>(J250/J226)</f>
        <v>#DIV/0!</v>
      </c>
      <c r="Q250" s="218"/>
    </row>
    <row r="251" spans="1:17" s="167" customFormat="1" x14ac:dyDescent="0.25">
      <c r="A251" s="165"/>
      <c r="B251" s="166"/>
      <c r="C251" s="144"/>
      <c r="D251" s="196" t="s">
        <v>324</v>
      </c>
      <c r="E251" s="197"/>
      <c r="F251" s="239">
        <v>0</v>
      </c>
      <c r="G251" s="194"/>
      <c r="H251" s="243"/>
      <c r="I251" s="356"/>
      <c r="J251" s="239">
        <v>0</v>
      </c>
      <c r="K251" s="364"/>
      <c r="L251" s="365"/>
      <c r="M251" s="366"/>
      <c r="N251" s="355" t="e">
        <f>(F251/J224)</f>
        <v>#DIV/0!</v>
      </c>
      <c r="O251" s="356"/>
      <c r="P251" s="357" t="e">
        <f>(J251/J226)</f>
        <v>#DIV/0!</v>
      </c>
      <c r="Q251" s="218"/>
    </row>
    <row r="252" spans="1:17" s="167" customFormat="1" x14ac:dyDescent="0.25">
      <c r="A252" s="165"/>
      <c r="B252" s="166"/>
      <c r="C252" s="144"/>
      <c r="D252" s="196" t="s">
        <v>325</v>
      </c>
      <c r="E252" s="197"/>
      <c r="F252" s="239">
        <v>0</v>
      </c>
      <c r="G252" s="194"/>
      <c r="H252" s="367"/>
      <c r="I252" s="356"/>
      <c r="J252" s="239">
        <v>0</v>
      </c>
      <c r="K252" s="364"/>
      <c r="L252" s="368"/>
      <c r="M252" s="366"/>
      <c r="N252" s="355" t="e">
        <f>(F252/J224)</f>
        <v>#DIV/0!</v>
      </c>
      <c r="O252" s="356"/>
      <c r="P252" s="357" t="e">
        <f>(J252/J226)</f>
        <v>#DIV/0!</v>
      </c>
      <c r="Q252" s="218"/>
    </row>
    <row r="253" spans="1:17" s="167" customFormat="1" x14ac:dyDescent="0.25">
      <c r="A253" s="165"/>
      <c r="B253" s="166"/>
      <c r="C253" s="144"/>
      <c r="D253" s="196" t="s">
        <v>326</v>
      </c>
      <c r="E253" s="197"/>
      <c r="F253" s="239">
        <v>0</v>
      </c>
      <c r="G253" s="194"/>
      <c r="H253" s="243"/>
      <c r="I253" s="356"/>
      <c r="J253" s="239">
        <v>0</v>
      </c>
      <c r="K253" s="364"/>
      <c r="L253" s="365"/>
      <c r="M253" s="366"/>
      <c r="N253" s="355" t="e">
        <f>(F253/J224)</f>
        <v>#DIV/0!</v>
      </c>
      <c r="O253" s="356"/>
      <c r="P253" s="357" t="e">
        <f>(J253/J226)</f>
        <v>#DIV/0!</v>
      </c>
      <c r="Q253" s="218"/>
    </row>
    <row r="254" spans="1:17" s="167" customFormat="1" x14ac:dyDescent="0.25">
      <c r="A254" s="165"/>
      <c r="B254" s="166"/>
      <c r="C254" s="144"/>
      <c r="D254" s="196" t="s">
        <v>327</v>
      </c>
      <c r="E254" s="197"/>
      <c r="F254" s="239">
        <v>0</v>
      </c>
      <c r="G254" s="194"/>
      <c r="H254" s="367"/>
      <c r="I254" s="356"/>
      <c r="J254" s="239">
        <v>0</v>
      </c>
      <c r="K254" s="364"/>
      <c r="L254" s="368"/>
      <c r="M254" s="366"/>
      <c r="N254" s="355" t="e">
        <f>(F254/J224)</f>
        <v>#DIV/0!</v>
      </c>
      <c r="O254" s="356"/>
      <c r="P254" s="357" t="e">
        <f>(J254/J226)</f>
        <v>#DIV/0!</v>
      </c>
      <c r="Q254" s="218"/>
    </row>
    <row r="255" spans="1:17" s="167" customFormat="1" ht="16.5" thickBot="1" x14ac:dyDescent="0.3">
      <c r="A255" s="165"/>
      <c r="B255" s="166"/>
      <c r="C255" s="144"/>
      <c r="D255" s="196" t="s">
        <v>328</v>
      </c>
      <c r="E255" s="197"/>
      <c r="F255" s="239">
        <v>0</v>
      </c>
      <c r="G255" s="194"/>
      <c r="H255" s="243"/>
      <c r="I255" s="356"/>
      <c r="J255" s="239">
        <v>0</v>
      </c>
      <c r="K255" s="364"/>
      <c r="L255" s="365"/>
      <c r="M255" s="366"/>
      <c r="N255" s="355" t="e">
        <f>(F255/J224)</f>
        <v>#DIV/0!</v>
      </c>
      <c r="O255" s="356"/>
      <c r="P255" s="357" t="e">
        <f>(J255/J226)</f>
        <v>#DIV/0!</v>
      </c>
      <c r="Q255" s="218"/>
    </row>
    <row r="256" spans="1:17" s="167" customFormat="1" ht="16.5" thickBot="1" x14ac:dyDescent="0.3">
      <c r="A256" s="165"/>
      <c r="B256" s="166"/>
      <c r="C256" s="229"/>
      <c r="D256" s="200" t="s">
        <v>329</v>
      </c>
      <c r="E256" s="201"/>
      <c r="F256" s="351">
        <f>SUM(F250:F255)</f>
        <v>0</v>
      </c>
      <c r="G256" s="194"/>
      <c r="H256" s="361" t="e">
        <f>F256/F269</f>
        <v>#DIV/0!</v>
      </c>
      <c r="I256" s="362"/>
      <c r="J256" s="351">
        <f>SUM(J250:J255)</f>
        <v>0</v>
      </c>
      <c r="K256" s="233"/>
      <c r="L256" s="361" t="e">
        <f>J256/J269</f>
        <v>#DIV/0!</v>
      </c>
      <c r="M256" s="362"/>
      <c r="N256" s="355" t="e">
        <f>(F256/J224)</f>
        <v>#DIV/0!</v>
      </c>
      <c r="O256" s="356"/>
      <c r="P256" s="357" t="e">
        <f>(J256/J226)</f>
        <v>#DIV/0!</v>
      </c>
      <c r="Q256" s="218"/>
    </row>
    <row r="257" spans="1:17" s="167" customFormat="1" ht="16.5" thickBot="1" x14ac:dyDescent="0.3">
      <c r="A257" s="165"/>
      <c r="B257" s="166"/>
      <c r="C257" s="230"/>
      <c r="D257" s="192" t="s">
        <v>330</v>
      </c>
      <c r="E257" s="193"/>
      <c r="F257" s="351">
        <f>F232+F242+F247+F248+F256</f>
        <v>0</v>
      </c>
      <c r="G257" s="194"/>
      <c r="H257" s="361" t="e">
        <f>SUM(H232:H256)</f>
        <v>#DIV/0!</v>
      </c>
      <c r="I257" s="362"/>
      <c r="J257" s="351">
        <f>J232+J242+J247+J248+J256</f>
        <v>0</v>
      </c>
      <c r="K257" s="233"/>
      <c r="L257" s="361" t="e">
        <f>SUM(L232:L256)</f>
        <v>#DIV/0!</v>
      </c>
      <c r="M257" s="362"/>
      <c r="N257" s="355" t="e">
        <f>(F257/J224)</f>
        <v>#DIV/0!</v>
      </c>
      <c r="O257" s="356"/>
      <c r="P257" s="357" t="e">
        <f>(J257/J226)</f>
        <v>#DIV/0!</v>
      </c>
      <c r="Q257" s="218"/>
    </row>
    <row r="258" spans="1:17" s="167" customFormat="1" x14ac:dyDescent="0.25">
      <c r="A258" s="165"/>
      <c r="B258" s="166"/>
      <c r="C258" s="228">
        <v>6</v>
      </c>
      <c r="D258" s="192" t="s">
        <v>331</v>
      </c>
      <c r="E258" s="193"/>
      <c r="F258" s="235"/>
      <c r="G258" s="194"/>
      <c r="H258" s="243"/>
      <c r="I258" s="356"/>
      <c r="J258" s="235"/>
      <c r="K258" s="364"/>
      <c r="L258" s="365"/>
      <c r="M258" s="374"/>
      <c r="N258" s="358"/>
      <c r="O258" s="356"/>
      <c r="P258" s="359"/>
      <c r="Q258" s="218"/>
    </row>
    <row r="259" spans="1:17" s="167" customFormat="1" x14ac:dyDescent="0.25">
      <c r="A259" s="165"/>
      <c r="B259" s="166"/>
      <c r="C259" s="144"/>
      <c r="D259" s="196" t="s">
        <v>332</v>
      </c>
      <c r="E259" s="197"/>
      <c r="F259" s="239">
        <v>0</v>
      </c>
      <c r="G259" s="194"/>
      <c r="H259" s="367"/>
      <c r="I259" s="356"/>
      <c r="J259" s="239">
        <v>0</v>
      </c>
      <c r="K259" s="364"/>
      <c r="L259" s="368"/>
      <c r="M259" s="374"/>
      <c r="N259" s="357" t="e">
        <f>(F259/J224)</f>
        <v>#DIV/0!</v>
      </c>
      <c r="O259" s="356"/>
      <c r="P259" s="357" t="e">
        <f>(J259/J226)</f>
        <v>#DIV/0!</v>
      </c>
      <c r="Q259" s="218"/>
    </row>
    <row r="260" spans="1:17" s="167" customFormat="1" x14ac:dyDescent="0.25">
      <c r="A260" s="165"/>
      <c r="B260" s="166"/>
      <c r="C260" s="144"/>
      <c r="D260" s="196" t="s">
        <v>333</v>
      </c>
      <c r="E260" s="197"/>
      <c r="F260" s="239">
        <v>0</v>
      </c>
      <c r="G260" s="194"/>
      <c r="H260" s="367"/>
      <c r="I260" s="356"/>
      <c r="J260" s="239">
        <v>0</v>
      </c>
      <c r="K260" s="364"/>
      <c r="L260" s="368"/>
      <c r="M260" s="374"/>
      <c r="N260" s="357" t="e">
        <f>(F260/J224)</f>
        <v>#DIV/0!</v>
      </c>
      <c r="O260" s="356"/>
      <c r="P260" s="357" t="e">
        <f>(J260/J226)</f>
        <v>#DIV/0!</v>
      </c>
      <c r="Q260" s="218"/>
    </row>
    <row r="261" spans="1:17" s="167" customFormat="1" ht="16.5" thickBot="1" x14ac:dyDescent="0.3">
      <c r="A261" s="165"/>
      <c r="B261" s="166"/>
      <c r="C261" s="144"/>
      <c r="D261" s="196" t="s">
        <v>334</v>
      </c>
      <c r="E261" s="197"/>
      <c r="F261" s="239">
        <v>0</v>
      </c>
      <c r="G261" s="194"/>
      <c r="H261" s="243"/>
      <c r="I261" s="356"/>
      <c r="J261" s="239">
        <v>0</v>
      </c>
      <c r="K261" s="364"/>
      <c r="L261" s="381"/>
      <c r="M261" s="374"/>
      <c r="N261" s="357" t="e">
        <f>(F261/J224)</f>
        <v>#DIV/0!</v>
      </c>
      <c r="O261" s="356"/>
      <c r="P261" s="357" t="e">
        <f>(J261/J226)</f>
        <v>#DIV/0!</v>
      </c>
      <c r="Q261" s="218"/>
    </row>
    <row r="262" spans="1:17" s="167" customFormat="1" ht="16.5" thickBot="1" x14ac:dyDescent="0.3">
      <c r="A262" s="165"/>
      <c r="B262" s="166"/>
      <c r="C262" s="229"/>
      <c r="D262" s="200" t="s">
        <v>335</v>
      </c>
      <c r="E262" s="201"/>
      <c r="F262" s="351">
        <f>SUM(F259:F261)</f>
        <v>0</v>
      </c>
      <c r="G262" s="194"/>
      <c r="H262" s="361" t="e">
        <f>F262/F269</f>
        <v>#DIV/0!</v>
      </c>
      <c r="I262" s="362"/>
      <c r="J262" s="351">
        <f>SUM(J259:J261)</f>
        <v>0</v>
      </c>
      <c r="K262" s="233"/>
      <c r="L262" s="361" t="e">
        <f>J262/J269</f>
        <v>#DIV/0!</v>
      </c>
      <c r="M262" s="233"/>
      <c r="N262" s="357" t="e">
        <f>(F262/J224)</f>
        <v>#DIV/0!</v>
      </c>
      <c r="O262" s="356"/>
      <c r="P262" s="357" t="e">
        <f>(J262/J226)</f>
        <v>#DIV/0!</v>
      </c>
      <c r="Q262" s="218"/>
    </row>
    <row r="263" spans="1:17" s="167" customFormat="1" ht="16.5" thickBot="1" x14ac:dyDescent="0.3">
      <c r="A263" s="165"/>
      <c r="B263" s="166"/>
      <c r="C263" s="227">
        <v>7</v>
      </c>
      <c r="D263" s="192" t="s">
        <v>336</v>
      </c>
      <c r="E263" s="193"/>
      <c r="F263" s="239">
        <v>0</v>
      </c>
      <c r="G263" s="194"/>
      <c r="H263" s="361" t="e">
        <f>F263/F269</f>
        <v>#DIV/0!</v>
      </c>
      <c r="I263" s="362"/>
      <c r="J263" s="239">
        <v>0</v>
      </c>
      <c r="K263" s="364"/>
      <c r="L263" s="361" t="e">
        <f>J263/J269</f>
        <v>#DIV/0!</v>
      </c>
      <c r="M263" s="364"/>
      <c r="N263" s="357" t="e">
        <f>(F263/J224)</f>
        <v>#DIV/0!</v>
      </c>
      <c r="O263" s="356"/>
      <c r="P263" s="357" t="e">
        <f>(J263/J226)</f>
        <v>#DIV/0!</v>
      </c>
      <c r="Q263" s="218"/>
    </row>
    <row r="264" spans="1:17" s="167" customFormat="1" ht="16.5" thickBot="1" x14ac:dyDescent="0.3">
      <c r="A264" s="165"/>
      <c r="B264" s="166"/>
      <c r="C264" s="230"/>
      <c r="D264" s="192" t="s">
        <v>337</v>
      </c>
      <c r="E264" s="193"/>
      <c r="F264" s="351">
        <f>F257+F262+F263</f>
        <v>0</v>
      </c>
      <c r="G264" s="194"/>
      <c r="H264" s="243"/>
      <c r="I264" s="356"/>
      <c r="J264" s="351">
        <f>J257+J262+J263</f>
        <v>0</v>
      </c>
      <c r="K264" s="233"/>
      <c r="L264" s="381"/>
      <c r="M264" s="377"/>
      <c r="N264" s="357" t="e">
        <f>(F264/J224)</f>
        <v>#DIV/0!</v>
      </c>
      <c r="O264" s="356"/>
      <c r="P264" s="357" t="e">
        <f>(J264/J226)</f>
        <v>#DIV/0!</v>
      </c>
      <c r="Q264" s="218"/>
    </row>
    <row r="265" spans="1:17" s="167" customFormat="1" ht="16.5" thickBot="1" x14ac:dyDescent="0.3">
      <c r="A265" s="165"/>
      <c r="B265" s="166"/>
      <c r="C265" s="227">
        <v>8</v>
      </c>
      <c r="D265" s="192" t="s">
        <v>338</v>
      </c>
      <c r="E265" s="193"/>
      <c r="F265" s="239">
        <v>0</v>
      </c>
      <c r="G265" s="194"/>
      <c r="H265" s="361" t="e">
        <f>F265/F269</f>
        <v>#DIV/0!</v>
      </c>
      <c r="I265" s="362"/>
      <c r="J265" s="239">
        <v>0</v>
      </c>
      <c r="K265" s="233"/>
      <c r="L265" s="361" t="e">
        <f>J265/J269</f>
        <v>#DIV/0!</v>
      </c>
      <c r="M265" s="233"/>
      <c r="N265" s="357" t="e">
        <f>(F265/J224)</f>
        <v>#DIV/0!</v>
      </c>
      <c r="O265" s="356"/>
      <c r="P265" s="357" t="e">
        <f>(J265/J226)</f>
        <v>#DIV/0!</v>
      </c>
      <c r="Q265" s="218"/>
    </row>
    <row r="266" spans="1:17" s="167" customFormat="1" ht="32.25" thickBot="1" x14ac:dyDescent="0.3">
      <c r="A266" s="165"/>
      <c r="B266" s="166"/>
      <c r="C266" s="227">
        <v>9</v>
      </c>
      <c r="D266" s="203" t="s">
        <v>989</v>
      </c>
      <c r="E266" s="193"/>
      <c r="F266" s="239">
        <v>0</v>
      </c>
      <c r="G266" s="194"/>
      <c r="H266" s="361" t="e">
        <f>F266/F269</f>
        <v>#DIV/0!</v>
      </c>
      <c r="I266" s="362"/>
      <c r="J266" s="239">
        <v>0</v>
      </c>
      <c r="K266" s="233"/>
      <c r="L266" s="361" t="e">
        <f>J266/J269</f>
        <v>#DIV/0!</v>
      </c>
      <c r="M266" s="233"/>
      <c r="N266" s="358"/>
      <c r="O266" s="356"/>
      <c r="P266" s="358"/>
      <c r="Q266" s="218"/>
    </row>
    <row r="267" spans="1:17" s="167" customFormat="1" ht="16.5" thickBot="1" x14ac:dyDescent="0.3">
      <c r="A267" s="165"/>
      <c r="B267" s="166"/>
      <c r="C267" s="227">
        <v>10</v>
      </c>
      <c r="D267" s="192" t="s">
        <v>340</v>
      </c>
      <c r="E267" s="193"/>
      <c r="F267" s="239">
        <v>0</v>
      </c>
      <c r="G267" s="194"/>
      <c r="H267" s="361" t="e">
        <f>F267/F269</f>
        <v>#DIV/0!</v>
      </c>
      <c r="I267" s="362"/>
      <c r="J267" s="239">
        <v>0</v>
      </c>
      <c r="K267" s="364"/>
      <c r="L267" s="361" t="e">
        <f>J267/J269</f>
        <v>#DIV/0!</v>
      </c>
      <c r="M267" s="364"/>
      <c r="N267" s="357" t="e">
        <f>(F267/J224)</f>
        <v>#DIV/0!</v>
      </c>
      <c r="O267" s="356"/>
      <c r="P267" s="357" t="e">
        <f>(J267/J226)</f>
        <v>#DIV/0!</v>
      </c>
      <c r="Q267" s="218"/>
    </row>
    <row r="268" spans="1:17" s="167" customFormat="1" ht="16.5" thickBot="1" x14ac:dyDescent="0.3">
      <c r="A268" s="165"/>
      <c r="B268" s="166"/>
      <c r="C268" s="227">
        <v>11</v>
      </c>
      <c r="D268" s="192" t="s">
        <v>341</v>
      </c>
      <c r="E268" s="193"/>
      <c r="F268" s="239">
        <v>0</v>
      </c>
      <c r="G268" s="194"/>
      <c r="H268" s="361" t="e">
        <f>F268/F269</f>
        <v>#DIV/0!</v>
      </c>
      <c r="I268" s="362"/>
      <c r="J268" s="239">
        <v>0</v>
      </c>
      <c r="K268" s="364"/>
      <c r="L268" s="361" t="e">
        <f>J268/J269</f>
        <v>#DIV/0!</v>
      </c>
      <c r="M268" s="364"/>
      <c r="N268" s="357" t="e">
        <f>(F268/J224)</f>
        <v>#DIV/0!</v>
      </c>
      <c r="O268" s="356"/>
      <c r="P268" s="357" t="e">
        <f>(J268/J226)</f>
        <v>#DIV/0!</v>
      </c>
      <c r="Q268" s="218"/>
    </row>
    <row r="269" spans="1:17" s="167" customFormat="1" ht="16.5" thickBot="1" x14ac:dyDescent="0.3">
      <c r="A269" s="165"/>
      <c r="B269" s="166"/>
      <c r="C269" s="230"/>
      <c r="D269" s="192" t="s">
        <v>342</v>
      </c>
      <c r="E269" s="204"/>
      <c r="F269" s="351">
        <f>SUM(F264:F268)</f>
        <v>0</v>
      </c>
      <c r="G269" s="205"/>
      <c r="H269" s="361" t="e">
        <f>H257+H262+H263+H265+H266+H267+H268</f>
        <v>#DIV/0!</v>
      </c>
      <c r="I269" s="378"/>
      <c r="J269" s="351">
        <f>SUM(J264:J268)</f>
        <v>0</v>
      </c>
      <c r="K269" s="379"/>
      <c r="L269" s="380" t="e">
        <f>L257+L262+L263+L265+L266+L267+L268</f>
        <v>#DIV/0!</v>
      </c>
      <c r="M269" s="379"/>
      <c r="N269" s="357" t="e">
        <f>(F269/J224)</f>
        <v>#DIV/0!</v>
      </c>
      <c r="O269" s="360"/>
      <c r="P269" s="357" t="e">
        <f>(J269/J226)</f>
        <v>#DIV/0!</v>
      </c>
      <c r="Q269" s="231"/>
    </row>
    <row r="270" spans="1:17" s="167" customFormat="1" x14ac:dyDescent="0.25">
      <c r="A270" s="165"/>
      <c r="B270" s="166"/>
      <c r="C270" s="144"/>
      <c r="D270" s="92"/>
      <c r="E270" s="207"/>
      <c r="F270" s="194"/>
      <c r="G270" s="194"/>
      <c r="H270" s="198"/>
      <c r="I270" s="194"/>
      <c r="J270" s="194"/>
      <c r="K270" s="194"/>
      <c r="L270" s="194"/>
      <c r="M270" s="194"/>
      <c r="N270" s="194"/>
      <c r="O270" s="194"/>
      <c r="P270" s="194"/>
      <c r="Q270" s="218"/>
    </row>
    <row r="271" spans="1:17" s="167" customFormat="1" x14ac:dyDescent="0.25">
      <c r="A271" s="165"/>
      <c r="B271" s="166"/>
      <c r="C271" s="144"/>
      <c r="D271" s="96" t="s">
        <v>952</v>
      </c>
      <c r="E271" s="207"/>
      <c r="F271" s="194"/>
      <c r="G271" s="194"/>
      <c r="H271" s="198"/>
      <c r="I271" s="194"/>
      <c r="J271" s="194"/>
      <c r="K271" s="194"/>
      <c r="L271" s="194"/>
      <c r="M271" s="194"/>
      <c r="N271" s="659">
        <f>F257+J257</f>
        <v>0</v>
      </c>
      <c r="O271" s="660"/>
      <c r="P271" s="661"/>
      <c r="Q271" s="218"/>
    </row>
    <row r="272" spans="1:17" s="167" customFormat="1" x14ac:dyDescent="0.25">
      <c r="A272" s="165"/>
      <c r="B272" s="166"/>
      <c r="C272" s="144"/>
      <c r="D272" s="92"/>
      <c r="E272" s="207"/>
      <c r="F272" s="194"/>
      <c r="G272" s="194"/>
      <c r="H272" s="198"/>
      <c r="I272" s="194"/>
      <c r="J272" s="194"/>
      <c r="K272" s="194"/>
      <c r="L272" s="194"/>
      <c r="M272" s="194"/>
      <c r="N272" s="194"/>
      <c r="O272" s="194"/>
      <c r="P272" s="194"/>
      <c r="Q272" s="218"/>
    </row>
    <row r="273" spans="1:17" s="167" customFormat="1" x14ac:dyDescent="0.25">
      <c r="A273" s="165"/>
      <c r="B273" s="166"/>
      <c r="C273" s="144"/>
      <c r="D273" s="96" t="s">
        <v>953</v>
      </c>
      <c r="E273" s="207"/>
      <c r="F273" s="194"/>
      <c r="G273" s="194"/>
      <c r="H273" s="198"/>
      <c r="I273" s="194"/>
      <c r="J273" s="194"/>
      <c r="K273" s="194"/>
      <c r="L273" s="194"/>
      <c r="M273" s="194"/>
      <c r="N273" s="659">
        <f>F269+J269</f>
        <v>0</v>
      </c>
      <c r="O273" s="660"/>
      <c r="P273" s="661"/>
      <c r="Q273" s="218"/>
    </row>
    <row r="274" spans="1:17" s="167" customFormat="1" x14ac:dyDescent="0.25">
      <c r="A274" s="165"/>
      <c r="B274" s="166"/>
      <c r="C274" s="144"/>
      <c r="D274" s="96"/>
      <c r="E274" s="207"/>
      <c r="F274" s="194"/>
      <c r="G274" s="194"/>
      <c r="H274" s="198"/>
      <c r="I274" s="194"/>
      <c r="J274" s="194"/>
      <c r="K274" s="194"/>
      <c r="L274" s="194"/>
      <c r="M274" s="194"/>
      <c r="N274" s="194"/>
      <c r="O274" s="194"/>
      <c r="P274" s="194"/>
      <c r="Q274" s="218"/>
    </row>
    <row r="275" spans="1:17" s="167" customFormat="1" x14ac:dyDescent="0.25">
      <c r="A275" s="165"/>
      <c r="B275" s="166"/>
      <c r="C275" s="144"/>
      <c r="D275" s="96"/>
      <c r="E275" s="207"/>
      <c r="F275" s="194"/>
      <c r="G275" s="194"/>
      <c r="H275" s="198"/>
      <c r="I275" s="194"/>
      <c r="J275" s="194"/>
      <c r="K275" s="194"/>
      <c r="L275" s="194"/>
      <c r="M275" s="194"/>
      <c r="N275" s="208"/>
      <c r="O275" s="208"/>
      <c r="P275" s="208"/>
      <c r="Q275" s="218"/>
    </row>
    <row r="276" spans="1:17" s="167" customFormat="1" ht="16.5" thickBot="1" x14ac:dyDescent="0.3">
      <c r="A276" s="165"/>
      <c r="B276" s="166"/>
      <c r="C276" s="232" t="s">
        <v>343</v>
      </c>
      <c r="D276" s="220"/>
      <c r="E276" s="184"/>
      <c r="F276" s="184"/>
      <c r="G276" s="184"/>
      <c r="H276" s="184"/>
      <c r="I276" s="184"/>
      <c r="J276" s="184"/>
      <c r="K276" s="184"/>
      <c r="L276" s="184"/>
      <c r="M276" s="184"/>
      <c r="N276" s="184"/>
      <c r="O276" s="184"/>
      <c r="P276" s="184"/>
      <c r="Q276" s="222"/>
    </row>
    <row r="277" spans="1:17" s="167" customFormat="1" ht="16.5" thickBot="1" x14ac:dyDescent="0.3">
      <c r="A277" s="165"/>
      <c r="B277" s="166"/>
      <c r="C277" s="96"/>
      <c r="D277" s="19"/>
      <c r="E277" s="176"/>
      <c r="F277" s="176"/>
      <c r="G277" s="176"/>
      <c r="H277" s="176"/>
      <c r="I277" s="176"/>
      <c r="J277" s="176"/>
      <c r="K277" s="176"/>
      <c r="L277" s="176"/>
      <c r="M277" s="176"/>
      <c r="N277" s="176"/>
      <c r="O277" s="176"/>
      <c r="P277" s="176"/>
      <c r="Q277" s="176"/>
    </row>
    <row r="278" spans="1:17" s="167" customFormat="1" x14ac:dyDescent="0.25">
      <c r="A278" s="165"/>
      <c r="B278" s="166"/>
      <c r="C278" s="213"/>
      <c r="D278" s="214" t="s">
        <v>344</v>
      </c>
      <c r="E278" s="215"/>
      <c r="F278" s="215"/>
      <c r="G278" s="215"/>
      <c r="H278" s="215"/>
      <c r="I278" s="215"/>
      <c r="J278" s="215"/>
      <c r="K278" s="215"/>
      <c r="L278" s="215"/>
      <c r="M278" s="215"/>
      <c r="N278" s="215"/>
      <c r="O278" s="215"/>
      <c r="P278" s="215"/>
      <c r="Q278" s="216"/>
    </row>
    <row r="279" spans="1:17" s="167" customFormat="1" x14ac:dyDescent="0.25">
      <c r="A279" s="165"/>
      <c r="B279" s="166"/>
      <c r="C279" s="144"/>
      <c r="D279" s="19" t="s">
        <v>305</v>
      </c>
      <c r="E279" s="19"/>
      <c r="F279" s="217" t="s">
        <v>345</v>
      </c>
      <c r="G279" s="19"/>
      <c r="H279" s="19"/>
      <c r="I279" s="19"/>
      <c r="J279" s="19" t="s">
        <v>335</v>
      </c>
      <c r="K279" s="19"/>
      <c r="L279" s="19"/>
      <c r="M279" s="19"/>
      <c r="N279" s="217" t="s">
        <v>346</v>
      </c>
      <c r="O279" s="19"/>
      <c r="P279" s="19"/>
      <c r="Q279" s="218"/>
    </row>
    <row r="280" spans="1:17" s="167" customFormat="1" x14ac:dyDescent="0.25">
      <c r="A280" s="165"/>
      <c r="B280" s="166"/>
      <c r="C280" s="144"/>
      <c r="D280" s="19" t="s">
        <v>315</v>
      </c>
      <c r="E280" s="19"/>
      <c r="F280" s="217" t="s">
        <v>345</v>
      </c>
      <c r="G280" s="19"/>
      <c r="H280" s="19"/>
      <c r="I280" s="19"/>
      <c r="J280" s="19" t="s">
        <v>336</v>
      </c>
      <c r="K280" s="19"/>
      <c r="L280" s="19"/>
      <c r="M280" s="19"/>
      <c r="N280" s="217" t="s">
        <v>346</v>
      </c>
      <c r="O280" s="19"/>
      <c r="P280" s="19"/>
      <c r="Q280" s="218"/>
    </row>
    <row r="281" spans="1:17" s="167" customFormat="1" x14ac:dyDescent="0.25">
      <c r="A281" s="165"/>
      <c r="B281" s="166"/>
      <c r="C281" s="144"/>
      <c r="D281" s="19" t="s">
        <v>320</v>
      </c>
      <c r="E281" s="19"/>
      <c r="F281" s="217" t="s">
        <v>345</v>
      </c>
      <c r="G281" s="19"/>
      <c r="H281" s="19"/>
      <c r="I281" s="19"/>
      <c r="J281" s="19" t="s">
        <v>338</v>
      </c>
      <c r="K281" s="19"/>
      <c r="L281" s="19"/>
      <c r="M281" s="19"/>
      <c r="N281" s="217" t="s">
        <v>346</v>
      </c>
      <c r="O281" s="19"/>
      <c r="P281" s="19"/>
      <c r="Q281" s="218"/>
    </row>
    <row r="282" spans="1:17" s="167" customFormat="1" x14ac:dyDescent="0.25">
      <c r="A282" s="165"/>
      <c r="B282" s="166"/>
      <c r="C282" s="144"/>
      <c r="D282" s="19" t="s">
        <v>321</v>
      </c>
      <c r="E282" s="19"/>
      <c r="F282" s="217" t="s">
        <v>345</v>
      </c>
      <c r="G282" s="19"/>
      <c r="H282" s="19"/>
      <c r="I282" s="19"/>
      <c r="J282" s="19" t="s">
        <v>339</v>
      </c>
      <c r="K282" s="19"/>
      <c r="L282" s="19"/>
      <c r="M282" s="19"/>
      <c r="N282" s="217" t="s">
        <v>347</v>
      </c>
      <c r="O282" s="19"/>
      <c r="P282" s="19"/>
      <c r="Q282" s="218"/>
    </row>
    <row r="283" spans="1:17" s="167" customFormat="1" x14ac:dyDescent="0.25">
      <c r="A283" s="165"/>
      <c r="B283" s="166"/>
      <c r="C283" s="144"/>
      <c r="D283" s="19" t="s">
        <v>329</v>
      </c>
      <c r="E283" s="19"/>
      <c r="F283" s="217" t="s">
        <v>345</v>
      </c>
      <c r="G283" s="19"/>
      <c r="H283" s="19"/>
      <c r="I283" s="19"/>
      <c r="J283" s="19" t="s">
        <v>340</v>
      </c>
      <c r="K283" s="19"/>
      <c r="L283" s="19"/>
      <c r="M283" s="19"/>
      <c r="N283" s="217" t="s">
        <v>347</v>
      </c>
      <c r="O283" s="19"/>
      <c r="P283" s="19"/>
      <c r="Q283" s="218"/>
    </row>
    <row r="284" spans="1:17" s="167" customFormat="1" ht="16.5" thickBot="1" x14ac:dyDescent="0.3">
      <c r="A284" s="165"/>
      <c r="B284" s="166"/>
      <c r="C284" s="219"/>
      <c r="D284" s="220" t="s">
        <v>330</v>
      </c>
      <c r="E284" s="220"/>
      <c r="F284" s="221" t="s">
        <v>347</v>
      </c>
      <c r="G284" s="220"/>
      <c r="H284" s="220"/>
      <c r="I284" s="220"/>
      <c r="J284" s="220"/>
      <c r="K284" s="220"/>
      <c r="L284" s="220"/>
      <c r="M284" s="220"/>
      <c r="N284" s="220"/>
      <c r="O284" s="220"/>
      <c r="P284" s="220"/>
      <c r="Q284" s="222"/>
    </row>
    <row r="285" spans="1:17" ht="16.5" thickBot="1" x14ac:dyDescent="0.25"/>
    <row r="286" spans="1:17" s="167" customFormat="1" ht="33.75" customHeight="1" thickBot="1" x14ac:dyDescent="0.3">
      <c r="A286" s="165"/>
      <c r="B286" s="166" t="s">
        <v>1280</v>
      </c>
      <c r="C286" s="600" t="s">
        <v>354</v>
      </c>
      <c r="D286" s="526"/>
      <c r="E286" s="672" t="s">
        <v>1362</v>
      </c>
      <c r="F286" s="673"/>
      <c r="G286" s="674"/>
      <c r="H286" s="17"/>
      <c r="I286" s="17"/>
      <c r="J286" s="17"/>
      <c r="K286" s="17"/>
    </row>
  </sheetData>
  <sheetProtection selectLockedCells="1"/>
  <mergeCells count="30">
    <mergeCell ref="F151:J151"/>
    <mergeCell ref="F153:J153"/>
    <mergeCell ref="N160:P160"/>
    <mergeCell ref="L155:N155"/>
    <mergeCell ref="L157:N157"/>
    <mergeCell ref="C286:D286"/>
    <mergeCell ref="E286:G286"/>
    <mergeCell ref="N202:P202"/>
    <mergeCell ref="N204:P204"/>
    <mergeCell ref="F220:J220"/>
    <mergeCell ref="N271:P271"/>
    <mergeCell ref="F222:J222"/>
    <mergeCell ref="N229:P229"/>
    <mergeCell ref="L226:N226"/>
    <mergeCell ref="N273:P273"/>
    <mergeCell ref="L224:N224"/>
    <mergeCell ref="C7:Q7"/>
    <mergeCell ref="N135:P135"/>
    <mergeCell ref="N91:P91"/>
    <mergeCell ref="N133:P133"/>
    <mergeCell ref="F82:J82"/>
    <mergeCell ref="F84:J84"/>
    <mergeCell ref="L88:N88"/>
    <mergeCell ref="L86:N86"/>
    <mergeCell ref="C9:Q9"/>
    <mergeCell ref="N64:P64"/>
    <mergeCell ref="N66:P66"/>
    <mergeCell ref="F13:J13"/>
    <mergeCell ref="F15:J15"/>
    <mergeCell ref="N22:P22"/>
  </mergeCells>
  <dataValidations count="1">
    <dataValidation type="list" allowBlank="1" showInputMessage="1" showErrorMessage="1" sqref="E286:G286" xr:uid="{00000000-0002-0000-0A00-000000000000}">
      <formula1>"Yes,No"</formula1>
    </dataValidation>
  </dataValidations>
  <pageMargins left="0.7" right="0.7" top="0.75" bottom="0.75" header="0.3" footer="0.3"/>
  <pageSetup paperSize="9" orientation="portrait" r:id="rId1"/>
  <ignoredErrors>
    <ignoredError sqref="F40 J40 F55 J55 F57 J5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6:I116"/>
  <sheetViews>
    <sheetView tabSelected="1" zoomScale="80" zoomScaleNormal="80" workbookViewId="0">
      <selection activeCell="E14" sqref="E14"/>
    </sheetView>
  </sheetViews>
  <sheetFormatPr defaultColWidth="9" defaultRowHeight="15.75" x14ac:dyDescent="0.2"/>
  <cols>
    <col min="1" max="1" width="7.5703125" style="17" customWidth="1"/>
    <col min="2" max="2" width="7.5703125" style="93" customWidth="1"/>
    <col min="3" max="3" width="50.85546875" style="17" customWidth="1"/>
    <col min="4" max="5" width="29.140625" style="17" customWidth="1"/>
    <col min="6" max="6" width="28.7109375" style="17" customWidth="1"/>
    <col min="7" max="7" width="25.42578125" style="17" bestFit="1" customWidth="1"/>
    <col min="8" max="8" width="25.42578125" style="17" customWidth="1"/>
    <col min="9" max="9" width="35.140625" style="17" bestFit="1" customWidth="1"/>
    <col min="10" max="16384" width="9" style="17"/>
  </cols>
  <sheetData>
    <row r="6" spans="2:9" ht="16.5" thickBot="1" x14ac:dyDescent="0.3">
      <c r="C6" s="244" t="s">
        <v>999</v>
      </c>
      <c r="D6" s="244"/>
      <c r="E6" s="244"/>
    </row>
    <row r="7" spans="2:9" ht="15.75" customHeight="1" thickBot="1" x14ac:dyDescent="0.25">
      <c r="C7" s="402" t="s">
        <v>998</v>
      </c>
      <c r="D7" s="403"/>
      <c r="E7" s="403"/>
      <c r="F7" s="403"/>
      <c r="G7" s="403"/>
      <c r="H7" s="403"/>
      <c r="I7" s="404"/>
    </row>
    <row r="8" spans="2:9" ht="16.5" thickBot="1" x14ac:dyDescent="0.3">
      <c r="C8" s="244"/>
      <c r="D8" s="244"/>
      <c r="E8" s="244"/>
    </row>
    <row r="9" spans="2:9" ht="15.75" customHeight="1" thickBot="1" x14ac:dyDescent="0.3">
      <c r="B9" s="93" t="s">
        <v>1282</v>
      </c>
      <c r="C9" s="680" t="s">
        <v>674</v>
      </c>
      <c r="D9" s="680"/>
      <c r="E9" s="110"/>
      <c r="G9" s="683"/>
      <c r="H9" s="684"/>
      <c r="I9" s="685"/>
    </row>
    <row r="10" spans="2:9" ht="16.5" thickBot="1" x14ac:dyDescent="0.3">
      <c r="D10" s="92"/>
      <c r="E10" s="92"/>
    </row>
    <row r="11" spans="2:9" ht="15.75" customHeight="1" thickBot="1" x14ac:dyDescent="0.3">
      <c r="B11" s="93" t="s">
        <v>1283</v>
      </c>
      <c r="C11" s="679" t="s">
        <v>675</v>
      </c>
      <c r="D11" s="679"/>
      <c r="E11" s="383"/>
      <c r="F11" s="686" t="s">
        <v>676</v>
      </c>
      <c r="G11" s="687"/>
      <c r="H11" s="688"/>
      <c r="I11" s="382" t="e">
        <f>E11/G9</f>
        <v>#DIV/0!</v>
      </c>
    </row>
    <row r="12" spans="2:9" ht="16.5" thickBot="1" x14ac:dyDescent="0.3">
      <c r="C12" s="96"/>
      <c r="D12" s="96"/>
      <c r="E12" s="96"/>
      <c r="F12" s="96"/>
      <c r="G12" s="96"/>
      <c r="H12" s="96"/>
      <c r="I12" s="96"/>
    </row>
    <row r="13" spans="2:9" ht="16.5" thickBot="1" x14ac:dyDescent="0.3">
      <c r="B13" s="93" t="s">
        <v>1284</v>
      </c>
      <c r="C13" s="681" t="s">
        <v>372</v>
      </c>
      <c r="D13" s="682"/>
      <c r="E13" s="245" t="s">
        <v>1364</v>
      </c>
      <c r="F13" s="246" t="s">
        <v>1612</v>
      </c>
      <c r="G13" s="246" t="s">
        <v>373</v>
      </c>
      <c r="H13" s="246" t="s">
        <v>341</v>
      </c>
      <c r="I13" s="246" t="s">
        <v>1611</v>
      </c>
    </row>
    <row r="14" spans="2:9" ht="16.5" thickBot="1" x14ac:dyDescent="0.3">
      <c r="C14" s="675"/>
      <c r="D14" s="676"/>
      <c r="E14" s="39" t="s">
        <v>1362</v>
      </c>
      <c r="F14" s="83"/>
      <c r="G14" s="84"/>
      <c r="H14" s="84"/>
      <c r="I14" s="248">
        <f>SUM(F14*G14)+H14</f>
        <v>0</v>
      </c>
    </row>
    <row r="15" spans="2:9" ht="16.5" thickBot="1" x14ac:dyDescent="0.3">
      <c r="C15" s="677"/>
      <c r="D15" s="678"/>
      <c r="E15" s="39" t="s">
        <v>1362</v>
      </c>
      <c r="F15" s="85"/>
      <c r="G15" s="86"/>
      <c r="H15" s="86"/>
      <c r="I15" s="248">
        <f t="shared" ref="I15:I78" si="0">SUM(F15*G15)+H15</f>
        <v>0</v>
      </c>
    </row>
    <row r="16" spans="2:9" ht="16.5" thickBot="1" x14ac:dyDescent="0.3">
      <c r="C16" s="677"/>
      <c r="D16" s="678"/>
      <c r="E16" s="39" t="s">
        <v>1362</v>
      </c>
      <c r="F16" s="85"/>
      <c r="G16" s="86"/>
      <c r="H16" s="86"/>
      <c r="I16" s="248">
        <f t="shared" si="0"/>
        <v>0</v>
      </c>
    </row>
    <row r="17" spans="3:9" ht="16.5" thickBot="1" x14ac:dyDescent="0.3">
      <c r="C17" s="677"/>
      <c r="D17" s="678"/>
      <c r="E17" s="39" t="s">
        <v>1362</v>
      </c>
      <c r="F17" s="85"/>
      <c r="G17" s="86"/>
      <c r="H17" s="86"/>
      <c r="I17" s="248">
        <f t="shared" si="0"/>
        <v>0</v>
      </c>
    </row>
    <row r="18" spans="3:9" ht="16.5" thickBot="1" x14ac:dyDescent="0.3">
      <c r="C18" s="677"/>
      <c r="D18" s="678"/>
      <c r="E18" s="39" t="s">
        <v>1362</v>
      </c>
      <c r="F18" s="85"/>
      <c r="G18" s="86"/>
      <c r="H18" s="86"/>
      <c r="I18" s="248">
        <f t="shared" si="0"/>
        <v>0</v>
      </c>
    </row>
    <row r="19" spans="3:9" ht="16.5" thickBot="1" x14ac:dyDescent="0.3">
      <c r="C19" s="677"/>
      <c r="D19" s="678"/>
      <c r="E19" s="39" t="s">
        <v>1362</v>
      </c>
      <c r="F19" s="85"/>
      <c r="G19" s="86"/>
      <c r="H19" s="86"/>
      <c r="I19" s="248">
        <f t="shared" si="0"/>
        <v>0</v>
      </c>
    </row>
    <row r="20" spans="3:9" ht="16.5" thickBot="1" x14ac:dyDescent="0.3">
      <c r="C20" s="677"/>
      <c r="D20" s="678"/>
      <c r="E20" s="39" t="s">
        <v>1362</v>
      </c>
      <c r="F20" s="85"/>
      <c r="G20" s="86"/>
      <c r="H20" s="86"/>
      <c r="I20" s="248">
        <f t="shared" si="0"/>
        <v>0</v>
      </c>
    </row>
    <row r="21" spans="3:9" ht="16.5" thickBot="1" x14ac:dyDescent="0.3">
      <c r="C21" s="677"/>
      <c r="D21" s="678"/>
      <c r="E21" s="39" t="s">
        <v>1362</v>
      </c>
      <c r="F21" s="85"/>
      <c r="G21" s="86"/>
      <c r="H21" s="86"/>
      <c r="I21" s="248">
        <f t="shared" si="0"/>
        <v>0</v>
      </c>
    </row>
    <row r="22" spans="3:9" ht="16.5" thickBot="1" x14ac:dyDescent="0.3">
      <c r="C22" s="677"/>
      <c r="D22" s="678"/>
      <c r="E22" s="39" t="s">
        <v>1362</v>
      </c>
      <c r="F22" s="85"/>
      <c r="G22" s="86"/>
      <c r="H22" s="86"/>
      <c r="I22" s="248">
        <f t="shared" si="0"/>
        <v>0</v>
      </c>
    </row>
    <row r="23" spans="3:9" ht="16.5" thickBot="1" x14ac:dyDescent="0.3">
      <c r="C23" s="677"/>
      <c r="D23" s="678"/>
      <c r="E23" s="39" t="s">
        <v>1362</v>
      </c>
      <c r="F23" s="85"/>
      <c r="G23" s="86"/>
      <c r="H23" s="86"/>
      <c r="I23" s="248">
        <f t="shared" si="0"/>
        <v>0</v>
      </c>
    </row>
    <row r="24" spans="3:9" ht="16.5" thickBot="1" x14ac:dyDescent="0.3">
      <c r="C24" s="677"/>
      <c r="D24" s="678"/>
      <c r="E24" s="39" t="s">
        <v>1362</v>
      </c>
      <c r="F24" s="85"/>
      <c r="G24" s="86"/>
      <c r="H24" s="86"/>
      <c r="I24" s="248">
        <f t="shared" si="0"/>
        <v>0</v>
      </c>
    </row>
    <row r="25" spans="3:9" ht="16.5" thickBot="1" x14ac:dyDescent="0.3">
      <c r="C25" s="677"/>
      <c r="D25" s="678"/>
      <c r="E25" s="39" t="s">
        <v>1362</v>
      </c>
      <c r="F25" s="85"/>
      <c r="G25" s="86"/>
      <c r="H25" s="86"/>
      <c r="I25" s="248">
        <f t="shared" si="0"/>
        <v>0</v>
      </c>
    </row>
    <row r="26" spans="3:9" ht="16.5" thickBot="1" x14ac:dyDescent="0.3">
      <c r="C26" s="677"/>
      <c r="D26" s="678"/>
      <c r="E26" s="39" t="s">
        <v>1362</v>
      </c>
      <c r="F26" s="85"/>
      <c r="G26" s="86"/>
      <c r="H26" s="86"/>
      <c r="I26" s="248">
        <f t="shared" si="0"/>
        <v>0</v>
      </c>
    </row>
    <row r="27" spans="3:9" ht="16.5" thickBot="1" x14ac:dyDescent="0.3">
      <c r="C27" s="677"/>
      <c r="D27" s="678"/>
      <c r="E27" s="39" t="s">
        <v>1362</v>
      </c>
      <c r="F27" s="85"/>
      <c r="G27" s="86"/>
      <c r="H27" s="86"/>
      <c r="I27" s="248">
        <f t="shared" si="0"/>
        <v>0</v>
      </c>
    </row>
    <row r="28" spans="3:9" ht="16.5" thickBot="1" x14ac:dyDescent="0.3">
      <c r="C28" s="677"/>
      <c r="D28" s="678"/>
      <c r="E28" s="39" t="s">
        <v>1362</v>
      </c>
      <c r="F28" s="85"/>
      <c r="G28" s="86"/>
      <c r="H28" s="86"/>
      <c r="I28" s="248">
        <f t="shared" si="0"/>
        <v>0</v>
      </c>
    </row>
    <row r="29" spans="3:9" ht="16.5" thickBot="1" x14ac:dyDescent="0.3">
      <c r="C29" s="677"/>
      <c r="D29" s="678"/>
      <c r="E29" s="39" t="s">
        <v>1362</v>
      </c>
      <c r="F29" s="85"/>
      <c r="G29" s="86"/>
      <c r="H29" s="86"/>
      <c r="I29" s="248">
        <f t="shared" si="0"/>
        <v>0</v>
      </c>
    </row>
    <row r="30" spans="3:9" ht="16.5" thickBot="1" x14ac:dyDescent="0.3">
      <c r="C30" s="677"/>
      <c r="D30" s="678"/>
      <c r="E30" s="39" t="s">
        <v>1362</v>
      </c>
      <c r="F30" s="85"/>
      <c r="G30" s="86"/>
      <c r="H30" s="86"/>
      <c r="I30" s="248">
        <f t="shared" si="0"/>
        <v>0</v>
      </c>
    </row>
    <row r="31" spans="3:9" ht="16.5" thickBot="1" x14ac:dyDescent="0.3">
      <c r="C31" s="677"/>
      <c r="D31" s="678"/>
      <c r="E31" s="39" t="s">
        <v>1362</v>
      </c>
      <c r="F31" s="85"/>
      <c r="G31" s="86"/>
      <c r="H31" s="86"/>
      <c r="I31" s="248">
        <f t="shared" si="0"/>
        <v>0</v>
      </c>
    </row>
    <row r="32" spans="3:9" ht="16.5" thickBot="1" x14ac:dyDescent="0.3">
      <c r="C32" s="677"/>
      <c r="D32" s="678"/>
      <c r="E32" s="39" t="s">
        <v>1362</v>
      </c>
      <c r="F32" s="85"/>
      <c r="G32" s="86"/>
      <c r="H32" s="86"/>
      <c r="I32" s="248">
        <f t="shared" si="0"/>
        <v>0</v>
      </c>
    </row>
    <row r="33" spans="3:9" ht="16.5" thickBot="1" x14ac:dyDescent="0.3">
      <c r="C33" s="677"/>
      <c r="D33" s="678"/>
      <c r="E33" s="39" t="s">
        <v>1362</v>
      </c>
      <c r="F33" s="85"/>
      <c r="G33" s="86"/>
      <c r="H33" s="86"/>
      <c r="I33" s="248">
        <f t="shared" si="0"/>
        <v>0</v>
      </c>
    </row>
    <row r="34" spans="3:9" ht="16.5" thickBot="1" x14ac:dyDescent="0.3">
      <c r="C34" s="677"/>
      <c r="D34" s="678"/>
      <c r="E34" s="39" t="s">
        <v>1362</v>
      </c>
      <c r="F34" s="85"/>
      <c r="G34" s="86"/>
      <c r="H34" s="86"/>
      <c r="I34" s="248">
        <f t="shared" si="0"/>
        <v>0</v>
      </c>
    </row>
    <row r="35" spans="3:9" ht="16.5" thickBot="1" x14ac:dyDescent="0.3">
      <c r="C35" s="677"/>
      <c r="D35" s="678"/>
      <c r="E35" s="39" t="s">
        <v>1362</v>
      </c>
      <c r="F35" s="85"/>
      <c r="G35" s="86"/>
      <c r="H35" s="86"/>
      <c r="I35" s="248">
        <f t="shared" si="0"/>
        <v>0</v>
      </c>
    </row>
    <row r="36" spans="3:9" ht="16.5" thickBot="1" x14ac:dyDescent="0.3">
      <c r="C36" s="677"/>
      <c r="D36" s="678"/>
      <c r="E36" s="39" t="s">
        <v>1362</v>
      </c>
      <c r="F36" s="85"/>
      <c r="G36" s="86"/>
      <c r="H36" s="86"/>
      <c r="I36" s="248">
        <f t="shared" si="0"/>
        <v>0</v>
      </c>
    </row>
    <row r="37" spans="3:9" ht="16.5" thickBot="1" x14ac:dyDescent="0.3">
      <c r="C37" s="677"/>
      <c r="D37" s="678"/>
      <c r="E37" s="39" t="s">
        <v>1362</v>
      </c>
      <c r="F37" s="85"/>
      <c r="G37" s="86"/>
      <c r="H37" s="86"/>
      <c r="I37" s="248">
        <f t="shared" si="0"/>
        <v>0</v>
      </c>
    </row>
    <row r="38" spans="3:9" ht="16.5" thickBot="1" x14ac:dyDescent="0.3">
      <c r="C38" s="677"/>
      <c r="D38" s="678"/>
      <c r="E38" s="39" t="s">
        <v>1362</v>
      </c>
      <c r="F38" s="85"/>
      <c r="G38" s="86"/>
      <c r="H38" s="86"/>
      <c r="I38" s="248">
        <f t="shared" si="0"/>
        <v>0</v>
      </c>
    </row>
    <row r="39" spans="3:9" ht="16.5" thickBot="1" x14ac:dyDescent="0.3">
      <c r="C39" s="677"/>
      <c r="D39" s="678"/>
      <c r="E39" s="39" t="s">
        <v>1362</v>
      </c>
      <c r="F39" s="85"/>
      <c r="G39" s="86"/>
      <c r="H39" s="86"/>
      <c r="I39" s="248">
        <f t="shared" si="0"/>
        <v>0</v>
      </c>
    </row>
    <row r="40" spans="3:9" ht="16.5" thickBot="1" x14ac:dyDescent="0.3">
      <c r="C40" s="677"/>
      <c r="D40" s="678"/>
      <c r="E40" s="39" t="s">
        <v>1362</v>
      </c>
      <c r="F40" s="85"/>
      <c r="G40" s="86"/>
      <c r="H40" s="86"/>
      <c r="I40" s="248">
        <f t="shared" si="0"/>
        <v>0</v>
      </c>
    </row>
    <row r="41" spans="3:9" ht="16.5" thickBot="1" x14ac:dyDescent="0.3">
      <c r="C41" s="677"/>
      <c r="D41" s="678"/>
      <c r="E41" s="39" t="s">
        <v>1362</v>
      </c>
      <c r="F41" s="85"/>
      <c r="G41" s="86"/>
      <c r="H41" s="86"/>
      <c r="I41" s="248">
        <f t="shared" si="0"/>
        <v>0</v>
      </c>
    </row>
    <row r="42" spans="3:9" ht="16.5" thickBot="1" x14ac:dyDescent="0.3">
      <c r="C42" s="677"/>
      <c r="D42" s="678"/>
      <c r="E42" s="39" t="s">
        <v>1362</v>
      </c>
      <c r="F42" s="85"/>
      <c r="G42" s="86"/>
      <c r="H42" s="86"/>
      <c r="I42" s="248">
        <f t="shared" si="0"/>
        <v>0</v>
      </c>
    </row>
    <row r="43" spans="3:9" ht="16.5" thickBot="1" x14ac:dyDescent="0.3">
      <c r="C43" s="677"/>
      <c r="D43" s="678"/>
      <c r="E43" s="39" t="s">
        <v>1362</v>
      </c>
      <c r="F43" s="85"/>
      <c r="G43" s="86"/>
      <c r="H43" s="86"/>
      <c r="I43" s="248">
        <f t="shared" si="0"/>
        <v>0</v>
      </c>
    </row>
    <row r="44" spans="3:9" ht="16.5" thickBot="1" x14ac:dyDescent="0.3">
      <c r="C44" s="677"/>
      <c r="D44" s="678"/>
      <c r="E44" s="39" t="s">
        <v>1362</v>
      </c>
      <c r="F44" s="85"/>
      <c r="G44" s="86"/>
      <c r="H44" s="86"/>
      <c r="I44" s="248">
        <f t="shared" si="0"/>
        <v>0</v>
      </c>
    </row>
    <row r="45" spans="3:9" ht="16.5" thickBot="1" x14ac:dyDescent="0.3">
      <c r="C45" s="677"/>
      <c r="D45" s="678"/>
      <c r="E45" s="39" t="s">
        <v>1362</v>
      </c>
      <c r="F45" s="85"/>
      <c r="G45" s="86"/>
      <c r="H45" s="86"/>
      <c r="I45" s="248">
        <f t="shared" si="0"/>
        <v>0</v>
      </c>
    </row>
    <row r="46" spans="3:9" ht="16.5" thickBot="1" x14ac:dyDescent="0.3">
      <c r="C46" s="677"/>
      <c r="D46" s="678"/>
      <c r="E46" s="39" t="s">
        <v>1362</v>
      </c>
      <c r="F46" s="85"/>
      <c r="G46" s="86"/>
      <c r="H46" s="86"/>
      <c r="I46" s="248">
        <f t="shared" si="0"/>
        <v>0</v>
      </c>
    </row>
    <row r="47" spans="3:9" ht="16.5" thickBot="1" x14ac:dyDescent="0.3">
      <c r="C47" s="677"/>
      <c r="D47" s="678"/>
      <c r="E47" s="39" t="s">
        <v>1362</v>
      </c>
      <c r="F47" s="85"/>
      <c r="G47" s="86"/>
      <c r="H47" s="86"/>
      <c r="I47" s="248">
        <f t="shared" si="0"/>
        <v>0</v>
      </c>
    </row>
    <row r="48" spans="3:9" ht="16.5" thickBot="1" x14ac:dyDescent="0.3">
      <c r="C48" s="677"/>
      <c r="D48" s="678"/>
      <c r="E48" s="39" t="s">
        <v>1362</v>
      </c>
      <c r="F48" s="85"/>
      <c r="G48" s="86"/>
      <c r="H48" s="86"/>
      <c r="I48" s="248">
        <f t="shared" si="0"/>
        <v>0</v>
      </c>
    </row>
    <row r="49" spans="3:9" ht="16.5" thickBot="1" x14ac:dyDescent="0.3">
      <c r="C49" s="677"/>
      <c r="D49" s="678"/>
      <c r="E49" s="39" t="s">
        <v>1362</v>
      </c>
      <c r="F49" s="85"/>
      <c r="G49" s="86"/>
      <c r="H49" s="86"/>
      <c r="I49" s="248">
        <f t="shared" si="0"/>
        <v>0</v>
      </c>
    </row>
    <row r="50" spans="3:9" ht="16.5" thickBot="1" x14ac:dyDescent="0.3">
      <c r="C50" s="677"/>
      <c r="D50" s="678"/>
      <c r="E50" s="39" t="s">
        <v>1362</v>
      </c>
      <c r="F50" s="85"/>
      <c r="G50" s="86"/>
      <c r="H50" s="86"/>
      <c r="I50" s="248">
        <f t="shared" si="0"/>
        <v>0</v>
      </c>
    </row>
    <row r="51" spans="3:9" ht="16.5" thickBot="1" x14ac:dyDescent="0.3">
      <c r="C51" s="677"/>
      <c r="D51" s="678"/>
      <c r="E51" s="39" t="s">
        <v>1362</v>
      </c>
      <c r="F51" s="85"/>
      <c r="G51" s="86"/>
      <c r="H51" s="86"/>
      <c r="I51" s="248">
        <f t="shared" si="0"/>
        <v>0</v>
      </c>
    </row>
    <row r="52" spans="3:9" ht="16.5" thickBot="1" x14ac:dyDescent="0.3">
      <c r="C52" s="677"/>
      <c r="D52" s="678"/>
      <c r="E52" s="39" t="s">
        <v>1362</v>
      </c>
      <c r="F52" s="85"/>
      <c r="G52" s="86"/>
      <c r="H52" s="86"/>
      <c r="I52" s="248">
        <f t="shared" si="0"/>
        <v>0</v>
      </c>
    </row>
    <row r="53" spans="3:9" ht="16.5" thickBot="1" x14ac:dyDescent="0.3">
      <c r="C53" s="677"/>
      <c r="D53" s="678"/>
      <c r="E53" s="39" t="s">
        <v>1362</v>
      </c>
      <c r="F53" s="85"/>
      <c r="G53" s="86"/>
      <c r="H53" s="86"/>
      <c r="I53" s="248">
        <f t="shared" si="0"/>
        <v>0</v>
      </c>
    </row>
    <row r="54" spans="3:9" ht="16.5" thickBot="1" x14ac:dyDescent="0.3">
      <c r="C54" s="677"/>
      <c r="D54" s="678"/>
      <c r="E54" s="39" t="s">
        <v>1362</v>
      </c>
      <c r="F54" s="85"/>
      <c r="G54" s="86"/>
      <c r="H54" s="86"/>
      <c r="I54" s="248">
        <f t="shared" si="0"/>
        <v>0</v>
      </c>
    </row>
    <row r="55" spans="3:9" ht="16.5" thickBot="1" x14ac:dyDescent="0.3">
      <c r="C55" s="677"/>
      <c r="D55" s="678"/>
      <c r="E55" s="39" t="s">
        <v>1362</v>
      </c>
      <c r="F55" s="85"/>
      <c r="G55" s="86"/>
      <c r="H55" s="86"/>
      <c r="I55" s="248">
        <f t="shared" si="0"/>
        <v>0</v>
      </c>
    </row>
    <row r="56" spans="3:9" ht="16.5" thickBot="1" x14ac:dyDescent="0.3">
      <c r="C56" s="677"/>
      <c r="D56" s="678"/>
      <c r="E56" s="39" t="s">
        <v>1362</v>
      </c>
      <c r="F56" s="85"/>
      <c r="G56" s="86"/>
      <c r="H56" s="86"/>
      <c r="I56" s="248">
        <f t="shared" si="0"/>
        <v>0</v>
      </c>
    </row>
    <row r="57" spans="3:9" ht="16.5" thickBot="1" x14ac:dyDescent="0.3">
      <c r="C57" s="677"/>
      <c r="D57" s="678"/>
      <c r="E57" s="39" t="s">
        <v>1362</v>
      </c>
      <c r="F57" s="85"/>
      <c r="G57" s="86"/>
      <c r="H57" s="86"/>
      <c r="I57" s="248">
        <f t="shared" si="0"/>
        <v>0</v>
      </c>
    </row>
    <row r="58" spans="3:9" ht="16.5" thickBot="1" x14ac:dyDescent="0.3">
      <c r="C58" s="677"/>
      <c r="D58" s="678"/>
      <c r="E58" s="39" t="s">
        <v>1362</v>
      </c>
      <c r="F58" s="85"/>
      <c r="G58" s="86"/>
      <c r="H58" s="86"/>
      <c r="I58" s="248">
        <f t="shared" si="0"/>
        <v>0</v>
      </c>
    </row>
    <row r="59" spans="3:9" ht="16.5" thickBot="1" x14ac:dyDescent="0.3">
      <c r="C59" s="677"/>
      <c r="D59" s="678"/>
      <c r="E59" s="39" t="s">
        <v>1362</v>
      </c>
      <c r="F59" s="85"/>
      <c r="G59" s="86"/>
      <c r="H59" s="86"/>
      <c r="I59" s="248">
        <f t="shared" si="0"/>
        <v>0</v>
      </c>
    </row>
    <row r="60" spans="3:9" ht="16.5" thickBot="1" x14ac:dyDescent="0.3">
      <c r="C60" s="677"/>
      <c r="D60" s="678"/>
      <c r="E60" s="39" t="s">
        <v>1362</v>
      </c>
      <c r="F60" s="85"/>
      <c r="G60" s="86"/>
      <c r="H60" s="86"/>
      <c r="I60" s="248">
        <f t="shared" si="0"/>
        <v>0</v>
      </c>
    </row>
    <row r="61" spans="3:9" ht="16.5" thickBot="1" x14ac:dyDescent="0.3">
      <c r="C61" s="677"/>
      <c r="D61" s="678"/>
      <c r="E61" s="39" t="s">
        <v>1362</v>
      </c>
      <c r="F61" s="85"/>
      <c r="G61" s="86"/>
      <c r="H61" s="86"/>
      <c r="I61" s="248">
        <f t="shared" si="0"/>
        <v>0</v>
      </c>
    </row>
    <row r="62" spans="3:9" ht="16.5" thickBot="1" x14ac:dyDescent="0.3">
      <c r="C62" s="677"/>
      <c r="D62" s="678"/>
      <c r="E62" s="39" t="s">
        <v>1362</v>
      </c>
      <c r="F62" s="85"/>
      <c r="G62" s="86"/>
      <c r="H62" s="86"/>
      <c r="I62" s="248">
        <f t="shared" si="0"/>
        <v>0</v>
      </c>
    </row>
    <row r="63" spans="3:9" ht="16.5" thickBot="1" x14ac:dyDescent="0.3">
      <c r="C63" s="677"/>
      <c r="D63" s="678"/>
      <c r="E63" s="39" t="s">
        <v>1362</v>
      </c>
      <c r="F63" s="85"/>
      <c r="G63" s="86"/>
      <c r="H63" s="86"/>
      <c r="I63" s="248">
        <f t="shared" si="0"/>
        <v>0</v>
      </c>
    </row>
    <row r="64" spans="3:9" ht="16.5" thickBot="1" x14ac:dyDescent="0.3">
      <c r="C64" s="677"/>
      <c r="D64" s="678"/>
      <c r="E64" s="39" t="s">
        <v>1362</v>
      </c>
      <c r="F64" s="85"/>
      <c r="G64" s="86"/>
      <c r="H64" s="86"/>
      <c r="I64" s="248">
        <f t="shared" si="0"/>
        <v>0</v>
      </c>
    </row>
    <row r="65" spans="3:9" ht="16.5" thickBot="1" x14ac:dyDescent="0.3">
      <c r="C65" s="677"/>
      <c r="D65" s="678"/>
      <c r="E65" s="39" t="s">
        <v>1362</v>
      </c>
      <c r="F65" s="85"/>
      <c r="G65" s="86"/>
      <c r="H65" s="86"/>
      <c r="I65" s="248">
        <f t="shared" si="0"/>
        <v>0</v>
      </c>
    </row>
    <row r="66" spans="3:9" ht="16.5" thickBot="1" x14ac:dyDescent="0.3">
      <c r="C66" s="677"/>
      <c r="D66" s="678"/>
      <c r="E66" s="39" t="s">
        <v>1362</v>
      </c>
      <c r="F66" s="85"/>
      <c r="G66" s="86"/>
      <c r="H66" s="86"/>
      <c r="I66" s="248">
        <f t="shared" si="0"/>
        <v>0</v>
      </c>
    </row>
    <row r="67" spans="3:9" ht="16.5" thickBot="1" x14ac:dyDescent="0.3">
      <c r="C67" s="677"/>
      <c r="D67" s="678"/>
      <c r="E67" s="39" t="s">
        <v>1362</v>
      </c>
      <c r="F67" s="85"/>
      <c r="G67" s="86"/>
      <c r="H67" s="86"/>
      <c r="I67" s="248">
        <f t="shared" si="0"/>
        <v>0</v>
      </c>
    </row>
    <row r="68" spans="3:9" ht="16.5" thickBot="1" x14ac:dyDescent="0.3">
      <c r="C68" s="677"/>
      <c r="D68" s="678"/>
      <c r="E68" s="39" t="s">
        <v>1362</v>
      </c>
      <c r="F68" s="85"/>
      <c r="G68" s="86"/>
      <c r="H68" s="86"/>
      <c r="I68" s="248">
        <f t="shared" si="0"/>
        <v>0</v>
      </c>
    </row>
    <row r="69" spans="3:9" ht="16.5" thickBot="1" x14ac:dyDescent="0.3">
      <c r="C69" s="677"/>
      <c r="D69" s="678"/>
      <c r="E69" s="39" t="s">
        <v>1362</v>
      </c>
      <c r="F69" s="85"/>
      <c r="G69" s="86"/>
      <c r="H69" s="86"/>
      <c r="I69" s="248">
        <f t="shared" si="0"/>
        <v>0</v>
      </c>
    </row>
    <row r="70" spans="3:9" ht="16.5" thickBot="1" x14ac:dyDescent="0.3">
      <c r="C70" s="677"/>
      <c r="D70" s="678"/>
      <c r="E70" s="39" t="s">
        <v>1362</v>
      </c>
      <c r="F70" s="85"/>
      <c r="G70" s="86"/>
      <c r="H70" s="86"/>
      <c r="I70" s="248">
        <f t="shared" si="0"/>
        <v>0</v>
      </c>
    </row>
    <row r="71" spans="3:9" ht="16.5" thickBot="1" x14ac:dyDescent="0.3">
      <c r="C71" s="677"/>
      <c r="D71" s="678"/>
      <c r="E71" s="39" t="s">
        <v>1362</v>
      </c>
      <c r="F71" s="85"/>
      <c r="G71" s="86"/>
      <c r="H71" s="86"/>
      <c r="I71" s="248">
        <f t="shared" si="0"/>
        <v>0</v>
      </c>
    </row>
    <row r="72" spans="3:9" ht="16.5" thickBot="1" x14ac:dyDescent="0.3">
      <c r="C72" s="677"/>
      <c r="D72" s="678"/>
      <c r="E72" s="39" t="s">
        <v>1362</v>
      </c>
      <c r="F72" s="85"/>
      <c r="G72" s="86"/>
      <c r="H72" s="86"/>
      <c r="I72" s="248">
        <f t="shared" si="0"/>
        <v>0</v>
      </c>
    </row>
    <row r="73" spans="3:9" ht="16.5" thickBot="1" x14ac:dyDescent="0.3">
      <c r="C73" s="677"/>
      <c r="D73" s="678"/>
      <c r="E73" s="39" t="s">
        <v>1362</v>
      </c>
      <c r="F73" s="85"/>
      <c r="G73" s="86"/>
      <c r="H73" s="86"/>
      <c r="I73" s="248">
        <f t="shared" si="0"/>
        <v>0</v>
      </c>
    </row>
    <row r="74" spans="3:9" ht="16.5" thickBot="1" x14ac:dyDescent="0.3">
      <c r="C74" s="677"/>
      <c r="D74" s="678"/>
      <c r="E74" s="39" t="s">
        <v>1362</v>
      </c>
      <c r="F74" s="85"/>
      <c r="G74" s="86"/>
      <c r="H74" s="86"/>
      <c r="I74" s="248">
        <f t="shared" si="0"/>
        <v>0</v>
      </c>
    </row>
    <row r="75" spans="3:9" ht="16.5" thickBot="1" x14ac:dyDescent="0.3">
      <c r="C75" s="677"/>
      <c r="D75" s="678"/>
      <c r="E75" s="39" t="s">
        <v>1362</v>
      </c>
      <c r="F75" s="85"/>
      <c r="G75" s="86"/>
      <c r="H75" s="86"/>
      <c r="I75" s="248">
        <f t="shared" si="0"/>
        <v>0</v>
      </c>
    </row>
    <row r="76" spans="3:9" ht="16.5" thickBot="1" x14ac:dyDescent="0.3">
      <c r="C76" s="677"/>
      <c r="D76" s="678"/>
      <c r="E76" s="39" t="s">
        <v>1362</v>
      </c>
      <c r="F76" s="85"/>
      <c r="G76" s="86"/>
      <c r="H76" s="86"/>
      <c r="I76" s="248">
        <f t="shared" si="0"/>
        <v>0</v>
      </c>
    </row>
    <row r="77" spans="3:9" ht="16.5" thickBot="1" x14ac:dyDescent="0.3">
      <c r="C77" s="677"/>
      <c r="D77" s="678"/>
      <c r="E77" s="39" t="s">
        <v>1362</v>
      </c>
      <c r="F77" s="85"/>
      <c r="G77" s="86"/>
      <c r="H77" s="86"/>
      <c r="I77" s="248">
        <f t="shared" si="0"/>
        <v>0</v>
      </c>
    </row>
    <row r="78" spans="3:9" ht="16.5" thickBot="1" x14ac:dyDescent="0.3">
      <c r="C78" s="677"/>
      <c r="D78" s="678"/>
      <c r="E78" s="39" t="s">
        <v>1362</v>
      </c>
      <c r="F78" s="85"/>
      <c r="G78" s="86"/>
      <c r="H78" s="86"/>
      <c r="I78" s="248">
        <f t="shared" si="0"/>
        <v>0</v>
      </c>
    </row>
    <row r="79" spans="3:9" ht="16.5" thickBot="1" x14ac:dyDescent="0.3">
      <c r="C79" s="677"/>
      <c r="D79" s="678"/>
      <c r="E79" s="39" t="s">
        <v>1362</v>
      </c>
      <c r="F79" s="85"/>
      <c r="G79" s="86"/>
      <c r="H79" s="86"/>
      <c r="I79" s="248">
        <f t="shared" ref="I79:I113" si="1">SUM(F79*G79)+H79</f>
        <v>0</v>
      </c>
    </row>
    <row r="80" spans="3:9" ht="16.5" thickBot="1" x14ac:dyDescent="0.3">
      <c r="C80" s="677"/>
      <c r="D80" s="678"/>
      <c r="E80" s="39" t="s">
        <v>1362</v>
      </c>
      <c r="F80" s="85"/>
      <c r="G80" s="86"/>
      <c r="H80" s="86"/>
      <c r="I80" s="248">
        <f t="shared" si="1"/>
        <v>0</v>
      </c>
    </row>
    <row r="81" spans="3:9" ht="16.5" thickBot="1" x14ac:dyDescent="0.3">
      <c r="C81" s="677"/>
      <c r="D81" s="678"/>
      <c r="E81" s="39" t="s">
        <v>1362</v>
      </c>
      <c r="F81" s="85"/>
      <c r="G81" s="86"/>
      <c r="H81" s="86"/>
      <c r="I81" s="248">
        <f t="shared" si="1"/>
        <v>0</v>
      </c>
    </row>
    <row r="82" spans="3:9" ht="16.5" thickBot="1" x14ac:dyDescent="0.3">
      <c r="C82" s="677"/>
      <c r="D82" s="678"/>
      <c r="E82" s="39" t="s">
        <v>1362</v>
      </c>
      <c r="F82" s="85"/>
      <c r="G82" s="86"/>
      <c r="H82" s="86"/>
      <c r="I82" s="248">
        <f t="shared" si="1"/>
        <v>0</v>
      </c>
    </row>
    <row r="83" spans="3:9" ht="16.5" thickBot="1" x14ac:dyDescent="0.3">
      <c r="C83" s="677"/>
      <c r="D83" s="678"/>
      <c r="E83" s="39" t="s">
        <v>1362</v>
      </c>
      <c r="F83" s="85"/>
      <c r="G83" s="86"/>
      <c r="H83" s="86"/>
      <c r="I83" s="248">
        <f t="shared" si="1"/>
        <v>0</v>
      </c>
    </row>
    <row r="84" spans="3:9" ht="16.5" thickBot="1" x14ac:dyDescent="0.3">
      <c r="C84" s="677"/>
      <c r="D84" s="678"/>
      <c r="E84" s="39" t="s">
        <v>1362</v>
      </c>
      <c r="F84" s="85"/>
      <c r="G84" s="86"/>
      <c r="H84" s="86"/>
      <c r="I84" s="248">
        <f t="shared" si="1"/>
        <v>0</v>
      </c>
    </row>
    <row r="85" spans="3:9" ht="16.5" thickBot="1" x14ac:dyDescent="0.3">
      <c r="C85" s="677"/>
      <c r="D85" s="678"/>
      <c r="E85" s="39" t="s">
        <v>1362</v>
      </c>
      <c r="F85" s="85"/>
      <c r="G85" s="86"/>
      <c r="H85" s="86"/>
      <c r="I85" s="248">
        <f t="shared" si="1"/>
        <v>0</v>
      </c>
    </row>
    <row r="86" spans="3:9" ht="16.5" thickBot="1" x14ac:dyDescent="0.3">
      <c r="C86" s="677"/>
      <c r="D86" s="678"/>
      <c r="E86" s="39" t="s">
        <v>1362</v>
      </c>
      <c r="F86" s="85"/>
      <c r="G86" s="86"/>
      <c r="H86" s="86"/>
      <c r="I86" s="248">
        <f t="shared" si="1"/>
        <v>0</v>
      </c>
    </row>
    <row r="87" spans="3:9" ht="16.5" thickBot="1" x14ac:dyDescent="0.3">
      <c r="C87" s="677"/>
      <c r="D87" s="678"/>
      <c r="E87" s="39" t="s">
        <v>1362</v>
      </c>
      <c r="F87" s="85"/>
      <c r="G87" s="86"/>
      <c r="H87" s="86"/>
      <c r="I87" s="248">
        <f t="shared" si="1"/>
        <v>0</v>
      </c>
    </row>
    <row r="88" spans="3:9" ht="16.5" thickBot="1" x14ac:dyDescent="0.3">
      <c r="C88" s="677"/>
      <c r="D88" s="678"/>
      <c r="E88" s="39" t="s">
        <v>1362</v>
      </c>
      <c r="F88" s="85"/>
      <c r="G88" s="86"/>
      <c r="H88" s="86"/>
      <c r="I88" s="248">
        <f t="shared" si="1"/>
        <v>0</v>
      </c>
    </row>
    <row r="89" spans="3:9" ht="16.5" thickBot="1" x14ac:dyDescent="0.3">
      <c r="C89" s="677"/>
      <c r="D89" s="678"/>
      <c r="E89" s="39" t="s">
        <v>1362</v>
      </c>
      <c r="F89" s="85"/>
      <c r="G89" s="86"/>
      <c r="H89" s="86"/>
      <c r="I89" s="248">
        <f t="shared" si="1"/>
        <v>0</v>
      </c>
    </row>
    <row r="90" spans="3:9" ht="16.5" thickBot="1" x14ac:dyDescent="0.3">
      <c r="C90" s="677"/>
      <c r="D90" s="678"/>
      <c r="E90" s="39" t="s">
        <v>1362</v>
      </c>
      <c r="F90" s="85"/>
      <c r="G90" s="86"/>
      <c r="H90" s="86"/>
      <c r="I90" s="248">
        <f t="shared" si="1"/>
        <v>0</v>
      </c>
    </row>
    <row r="91" spans="3:9" ht="16.5" thickBot="1" x14ac:dyDescent="0.3">
      <c r="C91" s="677"/>
      <c r="D91" s="678"/>
      <c r="E91" s="39" t="s">
        <v>1362</v>
      </c>
      <c r="F91" s="85"/>
      <c r="G91" s="86"/>
      <c r="H91" s="86"/>
      <c r="I91" s="248">
        <f t="shared" si="1"/>
        <v>0</v>
      </c>
    </row>
    <row r="92" spans="3:9" ht="16.5" thickBot="1" x14ac:dyDescent="0.3">
      <c r="C92" s="677"/>
      <c r="D92" s="678"/>
      <c r="E92" s="39" t="s">
        <v>1362</v>
      </c>
      <c r="F92" s="85"/>
      <c r="G92" s="86"/>
      <c r="H92" s="86"/>
      <c r="I92" s="248">
        <f t="shared" si="1"/>
        <v>0</v>
      </c>
    </row>
    <row r="93" spans="3:9" ht="16.5" thickBot="1" x14ac:dyDescent="0.3">
      <c r="C93" s="677"/>
      <c r="D93" s="678"/>
      <c r="E93" s="39" t="s">
        <v>1362</v>
      </c>
      <c r="F93" s="85"/>
      <c r="G93" s="86"/>
      <c r="H93" s="86"/>
      <c r="I93" s="248">
        <f t="shared" si="1"/>
        <v>0</v>
      </c>
    </row>
    <row r="94" spans="3:9" ht="16.5" thickBot="1" x14ac:dyDescent="0.3">
      <c r="C94" s="677"/>
      <c r="D94" s="678"/>
      <c r="E94" s="39" t="s">
        <v>1362</v>
      </c>
      <c r="F94" s="85"/>
      <c r="G94" s="86"/>
      <c r="H94" s="86"/>
      <c r="I94" s="248">
        <f t="shared" si="1"/>
        <v>0</v>
      </c>
    </row>
    <row r="95" spans="3:9" ht="16.5" thickBot="1" x14ac:dyDescent="0.3">
      <c r="C95" s="677"/>
      <c r="D95" s="678"/>
      <c r="E95" s="39" t="s">
        <v>1362</v>
      </c>
      <c r="F95" s="85"/>
      <c r="G95" s="86"/>
      <c r="H95" s="86"/>
      <c r="I95" s="248">
        <f t="shared" si="1"/>
        <v>0</v>
      </c>
    </row>
    <row r="96" spans="3:9" ht="16.5" thickBot="1" x14ac:dyDescent="0.3">
      <c r="C96" s="677"/>
      <c r="D96" s="678"/>
      <c r="E96" s="39" t="s">
        <v>1362</v>
      </c>
      <c r="F96" s="85"/>
      <c r="G96" s="86"/>
      <c r="H96" s="86"/>
      <c r="I96" s="248">
        <f t="shared" si="1"/>
        <v>0</v>
      </c>
    </row>
    <row r="97" spans="3:9" ht="16.5" thickBot="1" x14ac:dyDescent="0.3">
      <c r="C97" s="677"/>
      <c r="D97" s="678"/>
      <c r="E97" s="39" t="s">
        <v>1362</v>
      </c>
      <c r="F97" s="85"/>
      <c r="G97" s="86"/>
      <c r="H97" s="86"/>
      <c r="I97" s="248">
        <f t="shared" si="1"/>
        <v>0</v>
      </c>
    </row>
    <row r="98" spans="3:9" ht="16.5" thickBot="1" x14ac:dyDescent="0.3">
      <c r="C98" s="677"/>
      <c r="D98" s="678"/>
      <c r="E98" s="39" t="s">
        <v>1362</v>
      </c>
      <c r="F98" s="85"/>
      <c r="G98" s="86"/>
      <c r="H98" s="86"/>
      <c r="I98" s="248">
        <f t="shared" si="1"/>
        <v>0</v>
      </c>
    </row>
    <row r="99" spans="3:9" ht="16.5" thickBot="1" x14ac:dyDescent="0.3">
      <c r="C99" s="677"/>
      <c r="D99" s="678"/>
      <c r="E99" s="39" t="s">
        <v>1362</v>
      </c>
      <c r="F99" s="85"/>
      <c r="G99" s="86"/>
      <c r="H99" s="86"/>
      <c r="I99" s="248">
        <f t="shared" si="1"/>
        <v>0</v>
      </c>
    </row>
    <row r="100" spans="3:9" ht="16.5" thickBot="1" x14ac:dyDescent="0.3">
      <c r="C100" s="677"/>
      <c r="D100" s="678"/>
      <c r="E100" s="39" t="s">
        <v>1362</v>
      </c>
      <c r="F100" s="85"/>
      <c r="G100" s="86"/>
      <c r="H100" s="86"/>
      <c r="I100" s="248">
        <f t="shared" si="1"/>
        <v>0</v>
      </c>
    </row>
    <row r="101" spans="3:9" ht="16.5" thickBot="1" x14ac:dyDescent="0.3">
      <c r="C101" s="677"/>
      <c r="D101" s="678"/>
      <c r="E101" s="39" t="s">
        <v>1362</v>
      </c>
      <c r="F101" s="85"/>
      <c r="G101" s="86"/>
      <c r="H101" s="86"/>
      <c r="I101" s="248">
        <f t="shared" si="1"/>
        <v>0</v>
      </c>
    </row>
    <row r="102" spans="3:9" ht="16.5" thickBot="1" x14ac:dyDescent="0.3">
      <c r="C102" s="677"/>
      <c r="D102" s="678"/>
      <c r="E102" s="39" t="s">
        <v>1362</v>
      </c>
      <c r="F102" s="85"/>
      <c r="G102" s="86"/>
      <c r="H102" s="86"/>
      <c r="I102" s="248">
        <f t="shared" si="1"/>
        <v>0</v>
      </c>
    </row>
    <row r="103" spans="3:9" ht="16.5" thickBot="1" x14ac:dyDescent="0.3">
      <c r="C103" s="677"/>
      <c r="D103" s="678"/>
      <c r="E103" s="39" t="s">
        <v>1362</v>
      </c>
      <c r="F103" s="85"/>
      <c r="G103" s="86"/>
      <c r="H103" s="86"/>
      <c r="I103" s="248">
        <f t="shared" si="1"/>
        <v>0</v>
      </c>
    </row>
    <row r="104" spans="3:9" ht="16.5" thickBot="1" x14ac:dyDescent="0.3">
      <c r="C104" s="677"/>
      <c r="D104" s="678"/>
      <c r="E104" s="39" t="s">
        <v>1362</v>
      </c>
      <c r="F104" s="85"/>
      <c r="G104" s="86"/>
      <c r="H104" s="86"/>
      <c r="I104" s="248">
        <f t="shared" si="1"/>
        <v>0</v>
      </c>
    </row>
    <row r="105" spans="3:9" ht="16.5" thickBot="1" x14ac:dyDescent="0.3">
      <c r="C105" s="677"/>
      <c r="D105" s="678"/>
      <c r="E105" s="39" t="s">
        <v>1362</v>
      </c>
      <c r="F105" s="85"/>
      <c r="G105" s="86"/>
      <c r="H105" s="86"/>
      <c r="I105" s="248">
        <f t="shared" si="1"/>
        <v>0</v>
      </c>
    </row>
    <row r="106" spans="3:9" ht="16.5" thickBot="1" x14ac:dyDescent="0.3">
      <c r="C106" s="677"/>
      <c r="D106" s="678"/>
      <c r="E106" s="39" t="s">
        <v>1362</v>
      </c>
      <c r="F106" s="85"/>
      <c r="G106" s="86"/>
      <c r="H106" s="86"/>
      <c r="I106" s="248">
        <f t="shared" si="1"/>
        <v>0</v>
      </c>
    </row>
    <row r="107" spans="3:9" ht="16.5" thickBot="1" x14ac:dyDescent="0.3">
      <c r="C107" s="677"/>
      <c r="D107" s="678"/>
      <c r="E107" s="39" t="s">
        <v>1362</v>
      </c>
      <c r="F107" s="85"/>
      <c r="G107" s="86"/>
      <c r="H107" s="86"/>
      <c r="I107" s="248">
        <f t="shared" si="1"/>
        <v>0</v>
      </c>
    </row>
    <row r="108" spans="3:9" ht="16.5" thickBot="1" x14ac:dyDescent="0.3">
      <c r="C108" s="677"/>
      <c r="D108" s="678"/>
      <c r="E108" s="39" t="s">
        <v>1362</v>
      </c>
      <c r="F108" s="85"/>
      <c r="G108" s="86"/>
      <c r="H108" s="86"/>
      <c r="I108" s="248">
        <f t="shared" si="1"/>
        <v>0</v>
      </c>
    </row>
    <row r="109" spans="3:9" ht="16.5" thickBot="1" x14ac:dyDescent="0.3">
      <c r="C109" s="677"/>
      <c r="D109" s="678"/>
      <c r="E109" s="39" t="s">
        <v>1362</v>
      </c>
      <c r="F109" s="85"/>
      <c r="G109" s="86"/>
      <c r="H109" s="86"/>
      <c r="I109" s="248">
        <f t="shared" si="1"/>
        <v>0</v>
      </c>
    </row>
    <row r="110" spans="3:9" ht="16.5" thickBot="1" x14ac:dyDescent="0.3">
      <c r="C110" s="677"/>
      <c r="D110" s="678"/>
      <c r="E110" s="39" t="s">
        <v>1362</v>
      </c>
      <c r="F110" s="85"/>
      <c r="G110" s="86"/>
      <c r="H110" s="86"/>
      <c r="I110" s="248">
        <f t="shared" si="1"/>
        <v>0</v>
      </c>
    </row>
    <row r="111" spans="3:9" ht="16.5" thickBot="1" x14ac:dyDescent="0.3">
      <c r="C111" s="677"/>
      <c r="D111" s="678"/>
      <c r="E111" s="39" t="s">
        <v>1362</v>
      </c>
      <c r="F111" s="85"/>
      <c r="G111" s="86"/>
      <c r="H111" s="86"/>
      <c r="I111" s="248">
        <f t="shared" si="1"/>
        <v>0</v>
      </c>
    </row>
    <row r="112" spans="3:9" ht="16.5" thickBot="1" x14ac:dyDescent="0.3">
      <c r="C112" s="677"/>
      <c r="D112" s="678"/>
      <c r="E112" s="39" t="s">
        <v>1362</v>
      </c>
      <c r="F112" s="85"/>
      <c r="G112" s="86"/>
      <c r="H112" s="86"/>
      <c r="I112" s="248">
        <f t="shared" si="1"/>
        <v>0</v>
      </c>
    </row>
    <row r="113" spans="2:9" ht="16.5" thickBot="1" x14ac:dyDescent="0.3">
      <c r="C113" s="689"/>
      <c r="D113" s="690"/>
      <c r="E113" s="39" t="s">
        <v>1362</v>
      </c>
      <c r="F113" s="87"/>
      <c r="G113" s="88"/>
      <c r="H113" s="88"/>
      <c r="I113" s="248">
        <f t="shared" si="1"/>
        <v>0</v>
      </c>
    </row>
    <row r="114" spans="2:9" ht="16.5" thickBot="1" x14ac:dyDescent="0.3">
      <c r="F114" s="247"/>
      <c r="I114" s="249">
        <f>SUM(I14:I113)</f>
        <v>0</v>
      </c>
    </row>
    <row r="115" spans="2:9" ht="16.5" thickBot="1" x14ac:dyDescent="0.25"/>
    <row r="116" spans="2:9" ht="24" customHeight="1" thickBot="1" x14ac:dyDescent="0.25">
      <c r="B116" s="93" t="s">
        <v>1285</v>
      </c>
      <c r="C116" s="77" t="s">
        <v>354</v>
      </c>
      <c r="D116" s="26" t="s">
        <v>1362</v>
      </c>
    </row>
  </sheetData>
  <sheetProtection selectLockedCells="1"/>
  <mergeCells count="106">
    <mergeCell ref="C99:D99"/>
    <mergeCell ref="C100:D100"/>
    <mergeCell ref="C101:D101"/>
    <mergeCell ref="C102:D102"/>
    <mergeCell ref="C103:D103"/>
    <mergeCell ref="C94:D94"/>
    <mergeCell ref="C95:D95"/>
    <mergeCell ref="C96:D96"/>
    <mergeCell ref="C97:D97"/>
    <mergeCell ref="C98:D98"/>
    <mergeCell ref="C109:D109"/>
    <mergeCell ref="C110:D110"/>
    <mergeCell ref="C111:D111"/>
    <mergeCell ref="C112:D112"/>
    <mergeCell ref="C113:D113"/>
    <mergeCell ref="C104:D104"/>
    <mergeCell ref="C105:D105"/>
    <mergeCell ref="C106:D106"/>
    <mergeCell ref="C107:D107"/>
    <mergeCell ref="C108:D108"/>
    <mergeCell ref="C92:D92"/>
    <mergeCell ref="C93:D93"/>
    <mergeCell ref="C84:D84"/>
    <mergeCell ref="C85:D85"/>
    <mergeCell ref="C86:D86"/>
    <mergeCell ref="C87:D87"/>
    <mergeCell ref="C88:D88"/>
    <mergeCell ref="C79:D79"/>
    <mergeCell ref="C80:D80"/>
    <mergeCell ref="C81:D81"/>
    <mergeCell ref="C82:D82"/>
    <mergeCell ref="C83:D83"/>
    <mergeCell ref="C89:D89"/>
    <mergeCell ref="C90:D90"/>
    <mergeCell ref="C91:D91"/>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11:D11"/>
    <mergeCell ref="C9:D9"/>
    <mergeCell ref="C13:D13"/>
    <mergeCell ref="C7:I7"/>
    <mergeCell ref="G9:I9"/>
    <mergeCell ref="F11:H11"/>
  </mergeCells>
  <dataValidations count="2">
    <dataValidation type="list" allowBlank="1" showInputMessage="1" showErrorMessage="1" sqref="E14:E113" xr:uid="{00000000-0002-0000-0B00-000000000000}">
      <formula1>"Please Select Response,Construction,Digital,Education and Childcare"</formula1>
    </dataValidation>
    <dataValidation type="list" allowBlank="1" showInputMessage="1" showErrorMessage="1" sqref="D116" xr:uid="{00000000-0002-0000-0B00-000001000000}">
      <formula1>"Please Select Response,Yes,No"</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6:O33"/>
  <sheetViews>
    <sheetView zoomScale="80" zoomScaleNormal="80" workbookViewId="0">
      <selection activeCell="D15" sqref="D15"/>
    </sheetView>
  </sheetViews>
  <sheetFormatPr defaultColWidth="9" defaultRowHeight="15.75" x14ac:dyDescent="0.2"/>
  <cols>
    <col min="1" max="2" width="7.5703125" style="93" customWidth="1"/>
    <col min="3" max="3" width="34" style="17" customWidth="1"/>
    <col min="4" max="4" width="26.140625" style="17" customWidth="1"/>
    <col min="5" max="5" width="14.28515625" style="17" customWidth="1"/>
    <col min="6" max="6" width="12.85546875" style="17" customWidth="1"/>
    <col min="7" max="7" width="16.42578125" style="17" customWidth="1"/>
    <col min="8" max="8" width="11.7109375" style="17" customWidth="1"/>
    <col min="9" max="9" width="35.5703125" style="17" customWidth="1"/>
    <col min="10" max="10" width="26" style="17" customWidth="1"/>
    <col min="11" max="11" width="30.42578125" style="17" customWidth="1"/>
    <col min="12" max="12" width="9.140625" style="17" customWidth="1"/>
    <col min="13" max="13" width="45.7109375" style="17" customWidth="1"/>
    <col min="14" max="17" width="18.28515625" style="17" customWidth="1"/>
    <col min="18" max="16384" width="9" style="17"/>
  </cols>
  <sheetData>
    <row r="6" spans="2:11" ht="16.5" thickBot="1" x14ac:dyDescent="0.3">
      <c r="C6" s="92" t="s">
        <v>1013</v>
      </c>
    </row>
    <row r="7" spans="2:11" ht="16.5" thickBot="1" x14ac:dyDescent="0.25">
      <c r="C7" s="402" t="s">
        <v>994</v>
      </c>
      <c r="D7" s="403"/>
      <c r="E7" s="403"/>
      <c r="F7" s="403"/>
      <c r="G7" s="403"/>
      <c r="H7" s="403"/>
      <c r="I7" s="403"/>
      <c r="J7" s="403"/>
      <c r="K7" s="404"/>
    </row>
    <row r="8" spans="2:11" ht="16.5" thickBot="1" x14ac:dyDescent="0.25"/>
    <row r="9" spans="2:11" ht="79.5" thickBot="1" x14ac:dyDescent="0.25">
      <c r="B9" s="93" t="s">
        <v>1286</v>
      </c>
      <c r="C9" s="73" t="s">
        <v>1025</v>
      </c>
      <c r="D9" s="26" t="s">
        <v>1362</v>
      </c>
    </row>
    <row r="10" spans="2:11" ht="16.5" thickBot="1" x14ac:dyDescent="0.25"/>
    <row r="11" spans="2:11" ht="297" customHeight="1" thickBot="1" x14ac:dyDescent="0.25">
      <c r="B11" s="93" t="s">
        <v>1287</v>
      </c>
      <c r="C11" s="36" t="s">
        <v>1382</v>
      </c>
      <c r="D11" s="691"/>
      <c r="E11" s="692"/>
      <c r="F11" s="692"/>
      <c r="G11" s="692"/>
      <c r="H11" s="692"/>
      <c r="I11" s="692"/>
      <c r="J11" s="692"/>
      <c r="K11" s="693"/>
    </row>
    <row r="12" spans="2:11" ht="16.5" thickBot="1" x14ac:dyDescent="0.25"/>
    <row r="13" spans="2:11" ht="16.5" thickBot="1" x14ac:dyDescent="0.3">
      <c r="C13" s="97" t="s">
        <v>960</v>
      </c>
      <c r="D13" s="149">
        <f>IF(LEN(TRIM(D11))=0,0,LEN(TRIM(D11))-LEN(SUBSTITUTE(D11," ",""))+1)</f>
        <v>0</v>
      </c>
    </row>
    <row r="14" spans="2:11" ht="16.5" thickBot="1" x14ac:dyDescent="0.25"/>
    <row r="15" spans="2:11" ht="63.75" thickBot="1" x14ac:dyDescent="0.25">
      <c r="B15" s="93" t="s">
        <v>1288</v>
      </c>
      <c r="C15" s="8" t="s">
        <v>955</v>
      </c>
      <c r="D15" s="26" t="s">
        <v>1362</v>
      </c>
    </row>
    <row r="16" spans="2:11" ht="16.5" thickBot="1" x14ac:dyDescent="0.25"/>
    <row r="17" spans="1:15" ht="297" customHeight="1" thickBot="1" x14ac:dyDescent="0.25">
      <c r="B17" s="93" t="s">
        <v>1289</v>
      </c>
      <c r="C17" s="36" t="s">
        <v>1380</v>
      </c>
      <c r="D17" s="691"/>
      <c r="E17" s="692"/>
      <c r="F17" s="692"/>
      <c r="G17" s="692"/>
      <c r="H17" s="692"/>
      <c r="I17" s="692"/>
      <c r="J17" s="692"/>
      <c r="K17" s="693"/>
    </row>
    <row r="18" spans="1:15" ht="16.5" thickBot="1" x14ac:dyDescent="0.25">
      <c r="C18" s="43"/>
    </row>
    <row r="19" spans="1:15" ht="16.5" thickBot="1" x14ac:dyDescent="0.3">
      <c r="C19" s="97" t="s">
        <v>960</v>
      </c>
      <c r="D19" s="149">
        <f>IF(LEN(TRIM(D17))=0,0,LEN(TRIM(D17))-LEN(SUBSTITUTE(D17," ",""))+1)</f>
        <v>0</v>
      </c>
    </row>
    <row r="20" spans="1:15" ht="16.5" thickBot="1" x14ac:dyDescent="0.25"/>
    <row r="21" spans="1:15" ht="69" customHeight="1" thickBot="1" x14ac:dyDescent="0.25">
      <c r="B21" s="93" t="s">
        <v>1290</v>
      </c>
      <c r="C21" s="103" t="s">
        <v>1366</v>
      </c>
      <c r="D21" s="26" t="s">
        <v>1362</v>
      </c>
      <c r="E21" s="250"/>
    </row>
    <row r="22" spans="1:15" ht="15.75" customHeight="1" thickBot="1" x14ac:dyDescent="0.25">
      <c r="C22" s="131"/>
      <c r="D22" s="131"/>
      <c r="E22" s="131"/>
      <c r="F22" s="131"/>
    </row>
    <row r="23" spans="1:15" ht="409.5" customHeight="1" thickBot="1" x14ac:dyDescent="0.3">
      <c r="B23" s="251" t="s">
        <v>1291</v>
      </c>
      <c r="C23" s="103" t="s">
        <v>1345</v>
      </c>
      <c r="D23" s="646"/>
      <c r="E23" s="647"/>
      <c r="F23" s="647"/>
      <c r="G23" s="647"/>
      <c r="H23" s="647"/>
      <c r="I23" s="647"/>
      <c r="J23" s="647"/>
      <c r="K23" s="648"/>
      <c r="L23" s="252"/>
    </row>
    <row r="24" spans="1:15" ht="16.149999999999999" customHeight="1" thickBot="1" x14ac:dyDescent="0.25">
      <c r="A24" s="116"/>
      <c r="B24" s="116"/>
      <c r="C24" s="161"/>
      <c r="D24" s="161"/>
      <c r="E24" s="161"/>
      <c r="F24" s="161"/>
      <c r="G24" s="161"/>
      <c r="H24" s="161"/>
      <c r="I24" s="161"/>
      <c r="J24" s="161"/>
      <c r="K24" s="161"/>
      <c r="L24" s="116"/>
      <c r="O24" s="107"/>
    </row>
    <row r="25" spans="1:15" ht="16.899999999999999" customHeight="1" thickBot="1" x14ac:dyDescent="0.3">
      <c r="C25" s="97" t="s">
        <v>960</v>
      </c>
      <c r="D25" s="149">
        <f>IF(LEN(TRIM(D23))=0,0,LEN(TRIM(D23))-LEN(SUBSTITUTE(D23," ",""))+1)</f>
        <v>0</v>
      </c>
      <c r="E25" s="98"/>
    </row>
    <row r="26" spans="1:15" ht="15.75" customHeight="1" thickBot="1" x14ac:dyDescent="0.25">
      <c r="A26" s="116"/>
      <c r="B26" s="116"/>
      <c r="C26" s="116"/>
      <c r="D26" s="116"/>
      <c r="E26" s="116"/>
      <c r="F26" s="116"/>
      <c r="G26" s="116"/>
      <c r="H26" s="116"/>
      <c r="I26" s="116"/>
      <c r="J26" s="116"/>
      <c r="K26" s="116"/>
      <c r="L26" s="116"/>
      <c r="M26" s="116"/>
      <c r="N26" s="116"/>
      <c r="O26" s="107"/>
    </row>
    <row r="27" spans="1:15" ht="78.75" customHeight="1" thickBot="1" x14ac:dyDescent="0.25">
      <c r="B27" s="93" t="s">
        <v>1292</v>
      </c>
      <c r="C27" s="103" t="s">
        <v>1392</v>
      </c>
      <c r="D27" s="26" t="s">
        <v>1362</v>
      </c>
      <c r="E27" s="250"/>
    </row>
    <row r="28" spans="1:15" ht="18.399999999999999" customHeight="1" thickBot="1" x14ac:dyDescent="0.3">
      <c r="C28" s="151"/>
    </row>
    <row r="29" spans="1:15" ht="409.5" customHeight="1" thickBot="1" x14ac:dyDescent="0.25">
      <c r="B29" s="251" t="s">
        <v>1293</v>
      </c>
      <c r="C29" s="103" t="s">
        <v>1383</v>
      </c>
      <c r="D29" s="646"/>
      <c r="E29" s="647"/>
      <c r="F29" s="647"/>
      <c r="G29" s="647"/>
      <c r="H29" s="647"/>
      <c r="I29" s="647"/>
      <c r="J29" s="647"/>
      <c r="K29" s="648"/>
      <c r="L29" s="98"/>
    </row>
    <row r="30" spans="1:15" ht="16.149999999999999" customHeight="1" thickBot="1" x14ac:dyDescent="0.25">
      <c r="A30" s="116"/>
      <c r="B30" s="116"/>
      <c r="C30" s="161"/>
      <c r="D30" s="161"/>
      <c r="E30" s="161"/>
      <c r="F30" s="161"/>
      <c r="G30" s="161"/>
      <c r="H30" s="161"/>
      <c r="I30" s="161"/>
      <c r="J30" s="161"/>
      <c r="K30" s="161"/>
      <c r="L30" s="116"/>
      <c r="M30" s="116"/>
      <c r="N30" s="116"/>
      <c r="O30" s="107"/>
    </row>
    <row r="31" spans="1:15" ht="16.899999999999999" customHeight="1" thickBot="1" x14ac:dyDescent="0.3">
      <c r="C31" s="97" t="s">
        <v>960</v>
      </c>
      <c r="D31" s="149">
        <f>IF(LEN(TRIM(D29))=0,0,LEN(TRIM(D29))-LEN(SUBSTITUTE(D29," ",""))+1)</f>
        <v>0</v>
      </c>
      <c r="E31" s="98"/>
    </row>
    <row r="32" spans="1:15" ht="15.75" customHeight="1" thickBot="1" x14ac:dyDescent="0.25">
      <c r="A32" s="116"/>
      <c r="B32" s="116"/>
      <c r="C32" s="116"/>
      <c r="D32" s="116"/>
      <c r="E32" s="116"/>
      <c r="G32" s="116"/>
      <c r="H32" s="116"/>
      <c r="K32" s="116"/>
      <c r="L32" s="116"/>
      <c r="M32" s="116"/>
      <c r="N32" s="116"/>
      <c r="O32" s="107"/>
    </row>
    <row r="33" spans="2:4" ht="25.9" customHeight="1" thickBot="1" x14ac:dyDescent="0.25">
      <c r="B33" s="93" t="s">
        <v>1381</v>
      </c>
      <c r="C33" s="30" t="s">
        <v>354</v>
      </c>
      <c r="D33" s="26" t="s">
        <v>1362</v>
      </c>
    </row>
  </sheetData>
  <sheetProtection selectLockedCells="1"/>
  <mergeCells count="5">
    <mergeCell ref="D11:K11"/>
    <mergeCell ref="D23:K23"/>
    <mergeCell ref="D29:K29"/>
    <mergeCell ref="C7:K7"/>
    <mergeCell ref="D17:K17"/>
  </mergeCells>
  <dataValidations count="2">
    <dataValidation type="textLength" errorStyle="information" operator="lessThanOrEqual" allowBlank="1" showInputMessage="1" showErrorMessage="1" errorTitle="Option 1 Details:" error="This section has been restricted to 4,000 alpha numerical characters." promptTitle="Option 1 Details:" prompt="Please provide details of option 1 (options appraisal)." sqref="A24:L24 A30:N30 A26:N26 K32:N32 A32:E32 G32:H32" xr:uid="{00000000-0002-0000-0C00-000000000000}">
      <formula1>4000</formula1>
    </dataValidation>
    <dataValidation type="list" allowBlank="1" showInputMessage="1" showErrorMessage="1" sqref="D33 D27 D9 D21 D15" xr:uid="{00000000-0002-0000-0C00-000001000000}">
      <formula1>"Please Select Response,Yes,No"</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6:Q42"/>
  <sheetViews>
    <sheetView topLeftCell="A25" zoomScale="80" zoomScaleNormal="80" workbookViewId="0">
      <selection activeCell="D42" sqref="D42"/>
    </sheetView>
  </sheetViews>
  <sheetFormatPr defaultColWidth="9" defaultRowHeight="15.75" x14ac:dyDescent="0.2"/>
  <cols>
    <col min="1" max="2" width="7.5703125" style="93" customWidth="1"/>
    <col min="3" max="3" width="34" style="17" customWidth="1"/>
    <col min="4" max="4" width="26.140625" style="17" customWidth="1"/>
    <col min="5" max="5" width="14.28515625" style="17" customWidth="1"/>
    <col min="6" max="6" width="12.85546875" style="17" customWidth="1"/>
    <col min="7" max="7" width="16.42578125" style="17" customWidth="1"/>
    <col min="8" max="8" width="11.7109375" style="17" customWidth="1"/>
    <col min="9" max="9" width="15.140625" style="17" customWidth="1"/>
    <col min="10" max="10" width="13" style="17" customWidth="1"/>
    <col min="11" max="11" width="15.5703125" style="17" customWidth="1"/>
    <col min="12" max="12" width="17.28515625" style="17" customWidth="1"/>
    <col min="13" max="13" width="15.85546875" style="17" customWidth="1"/>
    <col min="14" max="14" width="18.28515625" style="17" customWidth="1"/>
    <col min="15" max="15" width="9.140625" style="17" customWidth="1"/>
    <col min="16" max="16" width="45.7109375" style="17" customWidth="1"/>
    <col min="17" max="20" width="18.28515625" style="17" customWidth="1"/>
    <col min="21" max="16384" width="9" style="17"/>
  </cols>
  <sheetData>
    <row r="6" spans="2:17" x14ac:dyDescent="0.25">
      <c r="C6" s="92" t="s">
        <v>356</v>
      </c>
      <c r="M6" s="253"/>
      <c r="N6" s="19"/>
      <c r="O6" s="107"/>
      <c r="P6" s="107"/>
      <c r="Q6" s="109"/>
    </row>
    <row r="7" spans="2:17" x14ac:dyDescent="0.2">
      <c r="C7" s="703" t="s">
        <v>1223</v>
      </c>
      <c r="D7" s="704"/>
      <c r="E7" s="704"/>
      <c r="F7" s="704"/>
      <c r="G7" s="704"/>
      <c r="H7" s="704"/>
      <c r="I7" s="704"/>
      <c r="J7" s="704"/>
      <c r="K7" s="704"/>
      <c r="L7" s="704"/>
      <c r="M7" s="704"/>
      <c r="N7" s="705"/>
      <c r="O7" s="107"/>
      <c r="P7" s="107"/>
    </row>
    <row r="8" spans="2:17" ht="16.5" thickBot="1" x14ac:dyDescent="0.25"/>
    <row r="9" spans="2:17" ht="45.75" customHeight="1" thickBot="1" x14ac:dyDescent="0.25">
      <c r="B9" s="93" t="s">
        <v>1294</v>
      </c>
      <c r="C9" s="626" t="s">
        <v>1501</v>
      </c>
      <c r="D9" s="628"/>
      <c r="E9" s="10" t="str">
        <f>'1. Provider Details'!D73</f>
        <v>Please Select Response</v>
      </c>
    </row>
    <row r="10" spans="2:17" ht="16.5" thickBot="1" x14ac:dyDescent="0.25"/>
    <row r="11" spans="2:17" ht="45.95" customHeight="1" thickBot="1" x14ac:dyDescent="0.25">
      <c r="C11" s="626" t="s">
        <v>1301</v>
      </c>
      <c r="D11" s="628"/>
      <c r="E11" s="10" t="str">
        <f>'2. Project Overview'!D36</f>
        <v>Please Select Response</v>
      </c>
    </row>
    <row r="12" spans="2:17" ht="16.5" thickBot="1" x14ac:dyDescent="0.25"/>
    <row r="13" spans="2:17" ht="45.75" customHeight="1" thickBot="1" x14ac:dyDescent="0.25">
      <c r="C13" s="626" t="s">
        <v>1488</v>
      </c>
      <c r="D13" s="628"/>
      <c r="E13" s="10" t="str">
        <f>'3. Project Finances'!D89</f>
        <v>Please Select Response</v>
      </c>
    </row>
    <row r="14" spans="2:17" ht="16.5" thickBot="1" x14ac:dyDescent="0.25">
      <c r="C14" s="11"/>
      <c r="D14" s="12"/>
      <c r="E14" s="13"/>
    </row>
    <row r="15" spans="2:17" ht="45.75" customHeight="1" thickBot="1" x14ac:dyDescent="0.25">
      <c r="C15" s="626" t="s">
        <v>1653</v>
      </c>
      <c r="D15" s="628"/>
      <c r="E15" s="10" t="str">
        <f>'4. Options Appraisal'!D54</f>
        <v>Please Select Response</v>
      </c>
    </row>
    <row r="16" spans="2:17" ht="16.5" thickBot="1" x14ac:dyDescent="0.25">
      <c r="C16" s="254"/>
      <c r="D16" s="255"/>
      <c r="E16" s="256"/>
    </row>
    <row r="17" spans="3:16" ht="45.75" customHeight="1" thickBot="1" x14ac:dyDescent="0.25">
      <c r="C17" s="626" t="s">
        <v>1302</v>
      </c>
      <c r="D17" s="628"/>
      <c r="E17" s="10" t="str">
        <f>'5. Risk Management '!D33</f>
        <v>Please Select Response</v>
      </c>
    </row>
    <row r="18" spans="3:16" ht="15" customHeight="1" thickBot="1" x14ac:dyDescent="0.25"/>
    <row r="19" spans="3:16" ht="45.75" customHeight="1" thickBot="1" x14ac:dyDescent="0.25">
      <c r="C19" s="626" t="s">
        <v>1330</v>
      </c>
      <c r="D19" s="628"/>
      <c r="E19" s="10" t="str">
        <f>'6. Educational Delivery'!D48</f>
        <v>Please Select Response</v>
      </c>
    </row>
    <row r="20" spans="3:16" ht="15" customHeight="1" thickBot="1" x14ac:dyDescent="0.25"/>
    <row r="21" spans="3:16" ht="45.4" customHeight="1" thickBot="1" x14ac:dyDescent="0.25">
      <c r="C21" s="626" t="s">
        <v>1624</v>
      </c>
      <c r="D21" s="628"/>
      <c r="E21" s="10" t="str">
        <f>'7. Estates and Project Delivery'!D144</f>
        <v>Please Select Response</v>
      </c>
    </row>
    <row r="22" spans="3:16" ht="15" customHeight="1" thickBot="1" x14ac:dyDescent="0.25"/>
    <row r="23" spans="3:16" ht="45.75" customHeight="1" thickBot="1" x14ac:dyDescent="0.25">
      <c r="C23" s="626" t="s">
        <v>1365</v>
      </c>
      <c r="D23" s="628"/>
      <c r="E23" s="10" t="str">
        <f>'8. Project Cost Breakdown'!E286</f>
        <v>Please Select Response</v>
      </c>
    </row>
    <row r="24" spans="3:16" ht="16.5" thickBot="1" x14ac:dyDescent="0.25"/>
    <row r="25" spans="3:16" ht="45.75" customHeight="1" thickBot="1" x14ac:dyDescent="0.25">
      <c r="C25" s="626" t="s">
        <v>1312</v>
      </c>
      <c r="D25" s="628"/>
      <c r="E25" s="10" t="str">
        <f>'9. Specialist Equipment '!D116</f>
        <v>Please Select Response</v>
      </c>
    </row>
    <row r="26" spans="3:16" ht="16.5" thickBot="1" x14ac:dyDescent="0.25"/>
    <row r="27" spans="3:16" ht="45.75" customHeight="1" thickBot="1" x14ac:dyDescent="0.25">
      <c r="C27" s="626" t="s">
        <v>1313</v>
      </c>
      <c r="D27" s="628"/>
      <c r="E27" s="10" t="str">
        <f>'10. Sustainability'!D33</f>
        <v>Please Select Response</v>
      </c>
    </row>
    <row r="28" spans="3:16" ht="15.4" customHeight="1" thickBot="1" x14ac:dyDescent="0.25">
      <c r="C28" s="11"/>
      <c r="D28" s="11"/>
    </row>
    <row r="29" spans="3:16" ht="45.75" customHeight="1" thickBot="1" x14ac:dyDescent="0.25">
      <c r="C29" s="626" t="s">
        <v>1475</v>
      </c>
      <c r="D29" s="628"/>
      <c r="E29" s="10" t="str">
        <f>D42</f>
        <v>Please Select Response</v>
      </c>
    </row>
    <row r="30" spans="3:16" ht="16.5" thickBot="1" x14ac:dyDescent="0.25"/>
    <row r="31" spans="3:16" ht="16.5" thickBot="1" x14ac:dyDescent="0.25">
      <c r="C31" s="402" t="s">
        <v>255</v>
      </c>
      <c r="D31" s="403"/>
      <c r="E31" s="403"/>
      <c r="F31" s="403"/>
      <c r="G31" s="403"/>
      <c r="H31" s="403"/>
      <c r="I31" s="403"/>
      <c r="J31" s="403"/>
      <c r="K31" s="403"/>
      <c r="L31" s="403"/>
      <c r="M31" s="403"/>
      <c r="N31" s="404"/>
      <c r="O31" s="107"/>
      <c r="P31" s="107"/>
    </row>
    <row r="32" spans="3:16" ht="16.5" thickBot="1" x14ac:dyDescent="0.25">
      <c r="C32" s="718"/>
      <c r="D32" s="718"/>
      <c r="E32" s="718"/>
      <c r="F32" s="718"/>
      <c r="G32" s="718"/>
      <c r="H32" s="718"/>
      <c r="I32" s="718"/>
      <c r="J32" s="718"/>
      <c r="K32" s="718"/>
      <c r="L32" s="718"/>
      <c r="M32" s="718"/>
      <c r="N32" s="718"/>
      <c r="O32" s="107"/>
      <c r="P32" s="107"/>
    </row>
    <row r="33" spans="2:16" ht="30.4" customHeight="1" thickBot="1" x14ac:dyDescent="0.25">
      <c r="B33" s="93" t="s">
        <v>1295</v>
      </c>
      <c r="C33" s="697" t="s">
        <v>351</v>
      </c>
      <c r="D33" s="698"/>
      <c r="E33" s="698"/>
      <c r="F33" s="698"/>
      <c r="G33" s="698"/>
      <c r="H33" s="698"/>
      <c r="I33" s="698"/>
      <c r="J33" s="698"/>
      <c r="K33" s="698"/>
      <c r="L33" s="698"/>
      <c r="M33" s="699" t="s">
        <v>1362</v>
      </c>
      <c r="N33" s="500"/>
      <c r="O33" s="107"/>
      <c r="P33" s="107"/>
    </row>
    <row r="34" spans="2:16" ht="30.4" customHeight="1" thickBot="1" x14ac:dyDescent="0.25">
      <c r="B34" s="93" t="s">
        <v>1296</v>
      </c>
      <c r="C34" s="716" t="s">
        <v>352</v>
      </c>
      <c r="D34" s="717"/>
      <c r="E34" s="717"/>
      <c r="F34" s="717"/>
      <c r="G34" s="717"/>
      <c r="H34" s="717"/>
      <c r="I34" s="717"/>
      <c r="J34" s="717"/>
      <c r="K34" s="717"/>
      <c r="L34" s="717"/>
      <c r="M34" s="699" t="s">
        <v>1362</v>
      </c>
      <c r="N34" s="500"/>
      <c r="O34" s="107"/>
      <c r="P34" s="107"/>
    </row>
    <row r="35" spans="2:16" ht="30.4" customHeight="1" thickBot="1" x14ac:dyDescent="0.25">
      <c r="B35" s="93" t="s">
        <v>1297</v>
      </c>
      <c r="C35" s="711" t="s">
        <v>13</v>
      </c>
      <c r="D35" s="707"/>
      <c r="E35" s="707"/>
      <c r="F35" s="707"/>
      <c r="G35" s="707"/>
      <c r="H35" s="707"/>
      <c r="I35" s="707"/>
      <c r="J35" s="707"/>
      <c r="K35" s="707"/>
      <c r="L35" s="707"/>
      <c r="M35" s="699" t="s">
        <v>1362</v>
      </c>
      <c r="N35" s="500"/>
      <c r="O35" s="107"/>
      <c r="P35" s="107"/>
    </row>
    <row r="36" spans="2:16" ht="16.5" thickBot="1" x14ac:dyDescent="0.25">
      <c r="C36" s="257"/>
      <c r="D36" s="257"/>
      <c r="E36" s="257"/>
      <c r="F36" s="257"/>
      <c r="G36" s="257"/>
      <c r="H36" s="257"/>
      <c r="I36" s="257"/>
      <c r="J36" s="257"/>
      <c r="K36" s="257"/>
      <c r="L36" s="257"/>
      <c r="M36" s="258"/>
      <c r="N36" s="259"/>
      <c r="O36" s="107"/>
      <c r="P36" s="107"/>
    </row>
    <row r="37" spans="2:16" x14ac:dyDescent="0.2">
      <c r="C37" s="712" t="s">
        <v>254</v>
      </c>
      <c r="D37" s="698"/>
      <c r="E37" s="698"/>
      <c r="F37" s="698"/>
      <c r="G37" s="698"/>
      <c r="H37" s="713"/>
      <c r="I37" s="714"/>
      <c r="J37" s="714"/>
      <c r="K37" s="714"/>
      <c r="L37" s="714"/>
      <c r="M37" s="714"/>
      <c r="N37" s="715"/>
      <c r="O37" s="107"/>
      <c r="P37" s="107"/>
    </row>
    <row r="38" spans="2:16" x14ac:dyDescent="0.2">
      <c r="B38" s="93" t="s">
        <v>1298</v>
      </c>
      <c r="C38" s="716" t="s">
        <v>1473</v>
      </c>
      <c r="D38" s="717"/>
      <c r="E38" s="717"/>
      <c r="F38" s="717"/>
      <c r="G38" s="717"/>
      <c r="H38" s="700"/>
      <c r="I38" s="701"/>
      <c r="J38" s="701"/>
      <c r="K38" s="701"/>
      <c r="L38" s="701"/>
      <c r="M38" s="701"/>
      <c r="N38" s="702"/>
      <c r="O38" s="107"/>
      <c r="P38" s="107"/>
    </row>
    <row r="39" spans="2:16" x14ac:dyDescent="0.2">
      <c r="B39" s="93" t="s">
        <v>1299</v>
      </c>
      <c r="C39" s="694" t="s">
        <v>1193</v>
      </c>
      <c r="D39" s="695"/>
      <c r="E39" s="695"/>
      <c r="F39" s="695"/>
      <c r="G39" s="696"/>
      <c r="H39" s="700"/>
      <c r="I39" s="701"/>
      <c r="J39" s="701"/>
      <c r="K39" s="701"/>
      <c r="L39" s="701"/>
      <c r="M39" s="701"/>
      <c r="N39" s="702"/>
      <c r="O39" s="107"/>
      <c r="P39" s="107"/>
    </row>
    <row r="40" spans="2:16" ht="16.5" thickBot="1" x14ac:dyDescent="0.25">
      <c r="B40" s="93" t="s">
        <v>1300</v>
      </c>
      <c r="C40" s="706" t="s">
        <v>14</v>
      </c>
      <c r="D40" s="707"/>
      <c r="E40" s="707"/>
      <c r="F40" s="707"/>
      <c r="G40" s="707"/>
      <c r="H40" s="708"/>
      <c r="I40" s="709"/>
      <c r="J40" s="709"/>
      <c r="K40" s="709"/>
      <c r="L40" s="709"/>
      <c r="M40" s="709"/>
      <c r="N40" s="710"/>
      <c r="O40" s="107"/>
      <c r="P40" s="107"/>
    </row>
    <row r="41" spans="2:16" ht="16.5" thickBot="1" x14ac:dyDescent="0.25"/>
    <row r="42" spans="2:16" ht="32.25" thickBot="1" x14ac:dyDescent="0.25">
      <c r="B42" s="93" t="s">
        <v>1474</v>
      </c>
      <c r="C42" s="30" t="s">
        <v>354</v>
      </c>
      <c r="D42" s="26" t="s">
        <v>1362</v>
      </c>
    </row>
  </sheetData>
  <sheetProtection selectLockedCells="1"/>
  <mergeCells count="28">
    <mergeCell ref="C7:N7"/>
    <mergeCell ref="C23:D23"/>
    <mergeCell ref="C40:G40"/>
    <mergeCell ref="H40:N40"/>
    <mergeCell ref="C35:L35"/>
    <mergeCell ref="M35:N35"/>
    <mergeCell ref="C37:G37"/>
    <mergeCell ref="H37:N37"/>
    <mergeCell ref="C38:G38"/>
    <mergeCell ref="H38:N38"/>
    <mergeCell ref="C25:D25"/>
    <mergeCell ref="C27:D27"/>
    <mergeCell ref="C34:L34"/>
    <mergeCell ref="M34:N34"/>
    <mergeCell ref="C31:N31"/>
    <mergeCell ref="C32:N32"/>
    <mergeCell ref="C39:G39"/>
    <mergeCell ref="C33:L33"/>
    <mergeCell ref="M33:N33"/>
    <mergeCell ref="C9:D9"/>
    <mergeCell ref="C11:D11"/>
    <mergeCell ref="C13:D13"/>
    <mergeCell ref="C15:D15"/>
    <mergeCell ref="C17:D17"/>
    <mergeCell ref="C19:D19"/>
    <mergeCell ref="C21:D21"/>
    <mergeCell ref="C29:D29"/>
    <mergeCell ref="H39:N39"/>
  </mergeCells>
  <dataValidations count="4">
    <dataValidation type="list" allowBlank="1" showInputMessage="1" showErrorMessage="1" sqref="M36" xr:uid="{00000000-0002-0000-0D00-000000000000}">
      <formula1>"Please Select, Yes I have included a signed copy, Not relevant"</formula1>
    </dataValidation>
    <dataValidation type="date" operator="greaterThan" allowBlank="1" showInputMessage="1" showErrorMessage="1" errorTitle="Error" error="Please use dd/mm/yyyy format" sqref="H40" xr:uid="{00000000-0002-0000-0D00-000001000000}">
      <formula1>43185</formula1>
    </dataValidation>
    <dataValidation type="list" allowBlank="1" showInputMessage="1" showErrorMessage="1" sqref="E29 E27 E15 E9 E11 E17 E19 E21 E23 E25 E13" xr:uid="{00000000-0002-0000-0D00-000002000000}">
      <formula1>"Yes,No"</formula1>
    </dataValidation>
    <dataValidation type="list" allowBlank="1" showInputMessage="1" showErrorMessage="1" sqref="D42 M33:M35" xr:uid="{00000000-0002-0000-0D00-000003000000}">
      <formula1>"Please Select Response,Yes,No"</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A1:E187"/>
  <sheetViews>
    <sheetView workbookViewId="0">
      <pane ySplit="2" topLeftCell="A3" activePane="bottomLeft" state="frozen"/>
      <selection pane="bottomLeft" activeCell="A24" sqref="A24"/>
    </sheetView>
  </sheetViews>
  <sheetFormatPr defaultRowHeight="15" x14ac:dyDescent="0.25"/>
  <cols>
    <col min="1" max="1" width="12.5703125" customWidth="1"/>
    <col min="2" max="2" width="47.140625" customWidth="1"/>
    <col min="3" max="4" width="16" customWidth="1"/>
    <col min="5" max="5" width="21" customWidth="1"/>
  </cols>
  <sheetData>
    <row r="1" spans="1:5" s="3" customFormat="1" ht="45" x14ac:dyDescent="0.25">
      <c r="A1" s="1" t="s">
        <v>27</v>
      </c>
      <c r="B1" s="1" t="s">
        <v>28</v>
      </c>
      <c r="C1" s="1" t="s">
        <v>29</v>
      </c>
      <c r="D1" s="2" t="s">
        <v>30</v>
      </c>
      <c r="E1" s="2" t="s">
        <v>31</v>
      </c>
    </row>
    <row r="2" spans="1:5" s="3" customFormat="1" ht="90" x14ac:dyDescent="0.25">
      <c r="A2" s="1" t="s">
        <v>253</v>
      </c>
      <c r="B2" s="1"/>
      <c r="C2" s="1"/>
      <c r="D2" s="2"/>
      <c r="E2" s="2"/>
    </row>
    <row r="3" spans="1:5" x14ac:dyDescent="0.25">
      <c r="A3">
        <v>100849</v>
      </c>
      <c r="B3" t="s">
        <v>32</v>
      </c>
      <c r="C3" t="s">
        <v>17</v>
      </c>
      <c r="D3">
        <v>2104680</v>
      </c>
      <c r="E3" t="s">
        <v>33</v>
      </c>
    </row>
    <row r="4" spans="1:5" x14ac:dyDescent="0.25">
      <c r="A4">
        <v>101053</v>
      </c>
      <c r="B4" t="s">
        <v>34</v>
      </c>
      <c r="C4" t="s">
        <v>17</v>
      </c>
      <c r="D4">
        <v>2124297</v>
      </c>
      <c r="E4" t="s">
        <v>35</v>
      </c>
    </row>
    <row r="5" spans="1:5" x14ac:dyDescent="0.25">
      <c r="A5">
        <v>101361</v>
      </c>
      <c r="B5" t="s">
        <v>36</v>
      </c>
      <c r="C5" t="s">
        <v>257</v>
      </c>
      <c r="D5">
        <v>3025404</v>
      </c>
      <c r="E5" t="s">
        <v>37</v>
      </c>
    </row>
    <row r="6" spans="1:5" x14ac:dyDescent="0.25">
      <c r="A6">
        <v>101676</v>
      </c>
      <c r="B6" t="s">
        <v>38</v>
      </c>
      <c r="C6" t="s">
        <v>257</v>
      </c>
      <c r="D6">
        <v>3055410</v>
      </c>
      <c r="E6" t="s">
        <v>39</v>
      </c>
    </row>
    <row r="7" spans="1:5" x14ac:dyDescent="0.25">
      <c r="A7">
        <v>102055</v>
      </c>
      <c r="B7" t="s">
        <v>40</v>
      </c>
      <c r="C7" t="s">
        <v>257</v>
      </c>
      <c r="D7">
        <v>3085400</v>
      </c>
      <c r="E7" t="s">
        <v>41</v>
      </c>
    </row>
    <row r="8" spans="1:5" x14ac:dyDescent="0.25">
      <c r="A8">
        <v>102850</v>
      </c>
      <c r="B8" t="s">
        <v>42</v>
      </c>
      <c r="C8" t="s">
        <v>257</v>
      </c>
      <c r="D8">
        <v>3174007</v>
      </c>
      <c r="E8" t="s">
        <v>43</v>
      </c>
    </row>
    <row r="9" spans="1:5" x14ac:dyDescent="0.25">
      <c r="A9">
        <v>102852</v>
      </c>
      <c r="B9" t="s">
        <v>44</v>
      </c>
      <c r="C9" t="s">
        <v>257</v>
      </c>
      <c r="D9">
        <v>3174025</v>
      </c>
      <c r="E9" t="s">
        <v>43</v>
      </c>
    </row>
    <row r="10" spans="1:5" x14ac:dyDescent="0.25">
      <c r="A10">
        <v>103870</v>
      </c>
      <c r="B10" t="s">
        <v>46</v>
      </c>
      <c r="C10" t="s">
        <v>17</v>
      </c>
      <c r="D10">
        <v>3325400</v>
      </c>
      <c r="E10" t="s">
        <v>47</v>
      </c>
    </row>
    <row r="11" spans="1:5" x14ac:dyDescent="0.25">
      <c r="A11">
        <v>104721</v>
      </c>
      <c r="B11" t="s">
        <v>48</v>
      </c>
      <c r="C11" t="s">
        <v>17</v>
      </c>
      <c r="D11">
        <v>3415403</v>
      </c>
      <c r="E11" t="s">
        <v>49</v>
      </c>
    </row>
    <row r="12" spans="1:5" x14ac:dyDescent="0.25">
      <c r="A12">
        <v>106368</v>
      </c>
      <c r="B12" t="s">
        <v>50</v>
      </c>
      <c r="C12" t="s">
        <v>257</v>
      </c>
      <c r="D12">
        <v>3584025</v>
      </c>
      <c r="E12" t="s">
        <v>51</v>
      </c>
    </row>
    <row r="13" spans="1:5" x14ac:dyDescent="0.25">
      <c r="A13">
        <v>110084</v>
      </c>
      <c r="B13" t="s">
        <v>52</v>
      </c>
      <c r="C13" t="s">
        <v>257</v>
      </c>
      <c r="D13">
        <v>8714700</v>
      </c>
      <c r="E13" t="s">
        <v>53</v>
      </c>
    </row>
    <row r="14" spans="1:5" x14ac:dyDescent="0.25">
      <c r="A14">
        <v>113526</v>
      </c>
      <c r="B14" t="s">
        <v>55</v>
      </c>
      <c r="C14" t="s">
        <v>17</v>
      </c>
      <c r="D14">
        <v>8804117</v>
      </c>
      <c r="E14" t="s">
        <v>56</v>
      </c>
    </row>
    <row r="15" spans="1:5" x14ac:dyDescent="0.25">
      <c r="A15">
        <v>113532</v>
      </c>
      <c r="B15" t="s">
        <v>57</v>
      </c>
      <c r="C15" t="s">
        <v>257</v>
      </c>
      <c r="D15">
        <v>8794155</v>
      </c>
      <c r="E15" t="s">
        <v>58</v>
      </c>
    </row>
    <row r="16" spans="1:5" x14ac:dyDescent="0.25">
      <c r="A16">
        <v>113907</v>
      </c>
      <c r="B16" t="s">
        <v>59</v>
      </c>
      <c r="C16" t="s">
        <v>17</v>
      </c>
      <c r="D16">
        <v>8365407</v>
      </c>
      <c r="E16" t="s">
        <v>60</v>
      </c>
    </row>
    <row r="17" spans="1:5" x14ac:dyDescent="0.25">
      <c r="A17">
        <v>118789</v>
      </c>
      <c r="B17" t="s">
        <v>61</v>
      </c>
      <c r="C17" t="s">
        <v>257</v>
      </c>
      <c r="D17">
        <v>8864043</v>
      </c>
      <c r="E17" t="s">
        <v>62</v>
      </c>
    </row>
    <row r="18" spans="1:5" x14ac:dyDescent="0.25">
      <c r="A18">
        <v>118790</v>
      </c>
      <c r="B18" t="s">
        <v>63</v>
      </c>
      <c r="C18" t="s">
        <v>257</v>
      </c>
      <c r="D18">
        <v>8864045</v>
      </c>
      <c r="E18" t="s">
        <v>62</v>
      </c>
    </row>
    <row r="19" spans="1:5" x14ac:dyDescent="0.25">
      <c r="A19">
        <v>118806</v>
      </c>
      <c r="B19" t="s">
        <v>64</v>
      </c>
      <c r="C19" t="s">
        <v>257</v>
      </c>
      <c r="D19">
        <v>8864109</v>
      </c>
      <c r="E19" t="s">
        <v>62</v>
      </c>
    </row>
    <row r="20" spans="1:5" x14ac:dyDescent="0.25">
      <c r="A20">
        <v>118835</v>
      </c>
      <c r="B20" t="s">
        <v>65</v>
      </c>
      <c r="C20" t="s">
        <v>257</v>
      </c>
      <c r="D20">
        <v>8864522</v>
      </c>
      <c r="E20" t="s">
        <v>62</v>
      </c>
    </row>
    <row r="21" spans="1:5" x14ac:dyDescent="0.25">
      <c r="A21">
        <v>118836</v>
      </c>
      <c r="B21" t="s">
        <v>66</v>
      </c>
      <c r="C21" t="s">
        <v>257</v>
      </c>
      <c r="D21">
        <v>8864523</v>
      </c>
      <c r="E21" t="s">
        <v>62</v>
      </c>
    </row>
    <row r="22" spans="1:5" x14ac:dyDescent="0.25">
      <c r="A22">
        <v>118840</v>
      </c>
      <c r="B22" t="s">
        <v>67</v>
      </c>
      <c r="C22" t="s">
        <v>257</v>
      </c>
      <c r="D22">
        <v>8864534</v>
      </c>
      <c r="E22" t="s">
        <v>62</v>
      </c>
    </row>
    <row r="23" spans="1:5" x14ac:dyDescent="0.25">
      <c r="A23">
        <v>118843</v>
      </c>
      <c r="B23" t="s">
        <v>68</v>
      </c>
      <c r="C23" t="s">
        <v>257</v>
      </c>
      <c r="D23">
        <v>8864622</v>
      </c>
      <c r="E23" t="s">
        <v>62</v>
      </c>
    </row>
    <row r="24" spans="1:5" x14ac:dyDescent="0.25">
      <c r="A24">
        <v>118884</v>
      </c>
      <c r="B24" t="s">
        <v>262</v>
      </c>
      <c r="C24" t="s">
        <v>62</v>
      </c>
      <c r="D24">
        <v>8865412</v>
      </c>
      <c r="E24" t="s">
        <v>263</v>
      </c>
    </row>
    <row r="25" spans="1:5" x14ac:dyDescent="0.25">
      <c r="A25">
        <v>118931</v>
      </c>
      <c r="B25" t="s">
        <v>70</v>
      </c>
      <c r="C25" t="s">
        <v>257</v>
      </c>
      <c r="D25">
        <v>8865459</v>
      </c>
      <c r="E25" t="s">
        <v>62</v>
      </c>
    </row>
    <row r="26" spans="1:5" x14ac:dyDescent="0.25">
      <c r="A26">
        <v>120642</v>
      </c>
      <c r="B26" t="s">
        <v>71</v>
      </c>
      <c r="C26" t="s">
        <v>257</v>
      </c>
      <c r="D26">
        <v>9254027</v>
      </c>
      <c r="E26" t="s">
        <v>72</v>
      </c>
    </row>
    <row r="27" spans="1:5" x14ac:dyDescent="0.25">
      <c r="A27">
        <v>120655</v>
      </c>
      <c r="B27" t="s">
        <v>73</v>
      </c>
      <c r="C27" t="s">
        <v>257</v>
      </c>
      <c r="D27">
        <v>9254065</v>
      </c>
      <c r="E27" t="s">
        <v>72</v>
      </c>
    </row>
    <row r="28" spans="1:5" x14ac:dyDescent="0.25">
      <c r="A28">
        <v>121694</v>
      </c>
      <c r="B28" t="s">
        <v>74</v>
      </c>
      <c r="C28" t="s">
        <v>257</v>
      </c>
      <c r="D28">
        <v>8154215</v>
      </c>
      <c r="E28" t="s">
        <v>75</v>
      </c>
    </row>
    <row r="29" spans="1:5" x14ac:dyDescent="0.25">
      <c r="A29">
        <v>121716</v>
      </c>
      <c r="B29" t="s">
        <v>76</v>
      </c>
      <c r="C29" t="s">
        <v>257</v>
      </c>
      <c r="D29">
        <v>8154608</v>
      </c>
      <c r="E29" t="s">
        <v>75</v>
      </c>
    </row>
    <row r="30" spans="1:5" x14ac:dyDescent="0.25">
      <c r="A30">
        <v>125314</v>
      </c>
      <c r="B30" t="s">
        <v>77</v>
      </c>
      <c r="C30" t="s">
        <v>17</v>
      </c>
      <c r="D30">
        <v>9365414</v>
      </c>
      <c r="E30" t="s">
        <v>78</v>
      </c>
    </row>
    <row r="31" spans="1:5" x14ac:dyDescent="0.25">
      <c r="A31">
        <v>136272</v>
      </c>
      <c r="B31" t="s">
        <v>79</v>
      </c>
      <c r="C31" t="s">
        <v>257</v>
      </c>
      <c r="D31">
        <v>8825401</v>
      </c>
      <c r="E31" t="s">
        <v>258</v>
      </c>
    </row>
    <row r="32" spans="1:5" x14ac:dyDescent="0.25">
      <c r="A32">
        <v>136276</v>
      </c>
      <c r="B32" t="s">
        <v>80</v>
      </c>
      <c r="C32" t="s">
        <v>17</v>
      </c>
      <c r="D32">
        <v>9195401</v>
      </c>
      <c r="E32" t="s">
        <v>81</v>
      </c>
    </row>
    <row r="33" spans="1:5" x14ac:dyDescent="0.25">
      <c r="A33">
        <v>136283</v>
      </c>
      <c r="B33" t="s">
        <v>82</v>
      </c>
      <c r="C33" t="s">
        <v>257</v>
      </c>
      <c r="D33">
        <v>3825401</v>
      </c>
      <c r="E33" t="s">
        <v>83</v>
      </c>
    </row>
    <row r="34" spans="1:5" x14ac:dyDescent="0.25">
      <c r="A34">
        <v>136289</v>
      </c>
      <c r="B34" t="s">
        <v>84</v>
      </c>
      <c r="C34" t="s">
        <v>17</v>
      </c>
      <c r="D34">
        <v>9195403</v>
      </c>
      <c r="E34" t="s">
        <v>81</v>
      </c>
    </row>
    <row r="35" spans="1:5" x14ac:dyDescent="0.25">
      <c r="A35">
        <v>136290</v>
      </c>
      <c r="B35" t="s">
        <v>85</v>
      </c>
      <c r="C35" t="s">
        <v>257</v>
      </c>
      <c r="D35">
        <v>3025401</v>
      </c>
      <c r="E35" t="s">
        <v>37</v>
      </c>
    </row>
    <row r="36" spans="1:5" x14ac:dyDescent="0.25">
      <c r="A36">
        <v>136297</v>
      </c>
      <c r="B36" t="s">
        <v>86</v>
      </c>
      <c r="C36" t="s">
        <v>257</v>
      </c>
      <c r="D36">
        <v>3585405</v>
      </c>
      <c r="E36" t="s">
        <v>51</v>
      </c>
    </row>
    <row r="37" spans="1:5" x14ac:dyDescent="0.25">
      <c r="A37">
        <v>136305</v>
      </c>
      <c r="B37" t="s">
        <v>87</v>
      </c>
      <c r="C37" t="s">
        <v>257</v>
      </c>
      <c r="D37">
        <v>8864080</v>
      </c>
      <c r="E37" t="s">
        <v>62</v>
      </c>
    </row>
    <row r="38" spans="1:5" x14ac:dyDescent="0.25">
      <c r="A38">
        <v>136306</v>
      </c>
      <c r="B38" t="s">
        <v>88</v>
      </c>
      <c r="C38" t="s">
        <v>257</v>
      </c>
      <c r="D38">
        <v>9164001</v>
      </c>
      <c r="E38" t="s">
        <v>89</v>
      </c>
    </row>
    <row r="39" spans="1:5" x14ac:dyDescent="0.25">
      <c r="A39">
        <v>136313</v>
      </c>
      <c r="B39" t="s">
        <v>90</v>
      </c>
      <c r="C39" t="s">
        <v>257</v>
      </c>
      <c r="D39">
        <v>8875445</v>
      </c>
      <c r="E39" t="s">
        <v>91</v>
      </c>
    </row>
    <row r="40" spans="1:5" x14ac:dyDescent="0.25">
      <c r="A40">
        <v>136315</v>
      </c>
      <c r="B40" t="s">
        <v>92</v>
      </c>
      <c r="C40" t="s">
        <v>257</v>
      </c>
      <c r="D40">
        <v>9255401</v>
      </c>
      <c r="E40" t="s">
        <v>72</v>
      </c>
    </row>
    <row r="41" spans="1:5" x14ac:dyDescent="0.25">
      <c r="A41">
        <v>136321</v>
      </c>
      <c r="B41" t="s">
        <v>93</v>
      </c>
      <c r="C41" t="s">
        <v>257</v>
      </c>
      <c r="D41">
        <v>8805401</v>
      </c>
      <c r="E41" t="s">
        <v>56</v>
      </c>
    </row>
    <row r="42" spans="1:5" x14ac:dyDescent="0.25">
      <c r="A42">
        <v>136334</v>
      </c>
      <c r="B42" t="s">
        <v>94</v>
      </c>
      <c r="C42" t="s">
        <v>257</v>
      </c>
      <c r="D42">
        <v>3035403</v>
      </c>
      <c r="E42" t="s">
        <v>95</v>
      </c>
    </row>
    <row r="43" spans="1:5" x14ac:dyDescent="0.25">
      <c r="A43">
        <v>136337</v>
      </c>
      <c r="B43" t="s">
        <v>96</v>
      </c>
      <c r="C43" t="s">
        <v>257</v>
      </c>
      <c r="D43">
        <v>8874069</v>
      </c>
      <c r="E43" t="s">
        <v>91</v>
      </c>
    </row>
    <row r="44" spans="1:5" x14ac:dyDescent="0.25">
      <c r="A44">
        <v>136350</v>
      </c>
      <c r="B44" t="s">
        <v>97</v>
      </c>
      <c r="C44" t="s">
        <v>257</v>
      </c>
      <c r="D44">
        <v>9255406</v>
      </c>
      <c r="E44" t="s">
        <v>72</v>
      </c>
    </row>
    <row r="45" spans="1:5" x14ac:dyDescent="0.25">
      <c r="A45">
        <v>136353</v>
      </c>
      <c r="B45" t="s">
        <v>98</v>
      </c>
      <c r="C45" t="s">
        <v>257</v>
      </c>
      <c r="D45">
        <v>9165403</v>
      </c>
      <c r="E45" t="s">
        <v>89</v>
      </c>
    </row>
    <row r="46" spans="1:5" x14ac:dyDescent="0.25">
      <c r="A46">
        <v>136359</v>
      </c>
      <c r="B46" t="s">
        <v>99</v>
      </c>
      <c r="C46" t="s">
        <v>257</v>
      </c>
      <c r="D46">
        <v>8865406</v>
      </c>
      <c r="E46" t="s">
        <v>62</v>
      </c>
    </row>
    <row r="47" spans="1:5" x14ac:dyDescent="0.25">
      <c r="A47">
        <v>136366</v>
      </c>
      <c r="B47" t="s">
        <v>264</v>
      </c>
      <c r="C47" t="s">
        <v>265</v>
      </c>
      <c r="D47">
        <v>8785400</v>
      </c>
      <c r="E47" t="s">
        <v>266</v>
      </c>
    </row>
    <row r="48" spans="1:5" x14ac:dyDescent="0.25">
      <c r="A48">
        <v>136368</v>
      </c>
      <c r="B48" t="s">
        <v>100</v>
      </c>
      <c r="C48" t="s">
        <v>257</v>
      </c>
      <c r="D48">
        <v>8365403</v>
      </c>
      <c r="E48" t="s">
        <v>60</v>
      </c>
    </row>
    <row r="49" spans="1:5" x14ac:dyDescent="0.25">
      <c r="A49">
        <v>136369</v>
      </c>
      <c r="B49" t="s">
        <v>101</v>
      </c>
      <c r="C49" t="s">
        <v>257</v>
      </c>
      <c r="D49">
        <v>3034000</v>
      </c>
      <c r="E49" t="s">
        <v>95</v>
      </c>
    </row>
    <row r="50" spans="1:5" x14ac:dyDescent="0.25">
      <c r="A50">
        <v>136379</v>
      </c>
      <c r="B50" t="s">
        <v>102</v>
      </c>
      <c r="C50" t="s">
        <v>257</v>
      </c>
      <c r="D50">
        <v>8864092</v>
      </c>
      <c r="E50" t="s">
        <v>62</v>
      </c>
    </row>
    <row r="51" spans="1:5" x14ac:dyDescent="0.25">
      <c r="A51">
        <v>136381</v>
      </c>
      <c r="B51" t="s">
        <v>103</v>
      </c>
      <c r="C51" t="s">
        <v>257</v>
      </c>
      <c r="D51">
        <v>8885402</v>
      </c>
      <c r="E51" t="s">
        <v>104</v>
      </c>
    </row>
    <row r="52" spans="1:5" x14ac:dyDescent="0.25">
      <c r="A52">
        <v>136382</v>
      </c>
      <c r="B52" t="s">
        <v>267</v>
      </c>
      <c r="C52" t="s">
        <v>62</v>
      </c>
      <c r="D52">
        <v>8865462</v>
      </c>
      <c r="E52" t="s">
        <v>268</v>
      </c>
    </row>
    <row r="53" spans="1:5" x14ac:dyDescent="0.25">
      <c r="A53">
        <v>136388</v>
      </c>
      <c r="B53" t="s">
        <v>105</v>
      </c>
      <c r="C53" t="s">
        <v>257</v>
      </c>
      <c r="D53">
        <v>8804116</v>
      </c>
      <c r="E53" t="s">
        <v>56</v>
      </c>
    </row>
    <row r="54" spans="1:5" x14ac:dyDescent="0.25">
      <c r="A54">
        <v>136390</v>
      </c>
      <c r="B54" t="s">
        <v>106</v>
      </c>
      <c r="C54" t="s">
        <v>257</v>
      </c>
      <c r="D54">
        <v>8885403</v>
      </c>
      <c r="E54" t="s">
        <v>104</v>
      </c>
    </row>
    <row r="55" spans="1:5" x14ac:dyDescent="0.25">
      <c r="A55">
        <v>136391</v>
      </c>
      <c r="B55" t="s">
        <v>107</v>
      </c>
      <c r="C55" t="s">
        <v>257</v>
      </c>
      <c r="D55">
        <v>8655412</v>
      </c>
      <c r="E55" t="s">
        <v>108</v>
      </c>
    </row>
    <row r="56" spans="1:5" x14ac:dyDescent="0.25">
      <c r="A56">
        <v>136398</v>
      </c>
      <c r="B56" t="s">
        <v>109</v>
      </c>
      <c r="C56" t="s">
        <v>17</v>
      </c>
      <c r="D56">
        <v>8745404</v>
      </c>
      <c r="E56" t="s">
        <v>110</v>
      </c>
    </row>
    <row r="57" spans="1:5" x14ac:dyDescent="0.25">
      <c r="A57">
        <v>136412</v>
      </c>
      <c r="B57" t="s">
        <v>111</v>
      </c>
      <c r="C57" t="s">
        <v>257</v>
      </c>
      <c r="D57">
        <v>8815410</v>
      </c>
      <c r="E57" t="s">
        <v>112</v>
      </c>
    </row>
    <row r="58" spans="1:5" x14ac:dyDescent="0.25">
      <c r="A58">
        <v>136417</v>
      </c>
      <c r="B58" t="s">
        <v>113</v>
      </c>
      <c r="C58" t="s">
        <v>257</v>
      </c>
      <c r="D58">
        <v>8865443</v>
      </c>
      <c r="E58" t="s">
        <v>62</v>
      </c>
    </row>
    <row r="59" spans="1:5" x14ac:dyDescent="0.25">
      <c r="A59">
        <v>136419</v>
      </c>
      <c r="B59" t="s">
        <v>114</v>
      </c>
      <c r="C59" t="s">
        <v>257</v>
      </c>
      <c r="D59">
        <v>8254504</v>
      </c>
      <c r="E59" t="s">
        <v>115</v>
      </c>
    </row>
    <row r="60" spans="1:5" x14ac:dyDescent="0.25">
      <c r="A60">
        <v>136420</v>
      </c>
      <c r="B60" t="s">
        <v>116</v>
      </c>
      <c r="C60" t="s">
        <v>257</v>
      </c>
      <c r="D60">
        <v>8715408</v>
      </c>
      <c r="E60" t="s">
        <v>53</v>
      </c>
    </row>
    <row r="61" spans="1:5" x14ac:dyDescent="0.25">
      <c r="A61">
        <v>136443</v>
      </c>
      <c r="B61" t="s">
        <v>117</v>
      </c>
      <c r="C61" t="s">
        <v>257</v>
      </c>
      <c r="D61">
        <v>8825446</v>
      </c>
      <c r="E61" t="s">
        <v>258</v>
      </c>
    </row>
    <row r="62" spans="1:5" x14ac:dyDescent="0.25">
      <c r="A62">
        <v>136444</v>
      </c>
      <c r="B62" t="s">
        <v>118</v>
      </c>
      <c r="C62" t="s">
        <v>257</v>
      </c>
      <c r="D62">
        <v>8825428</v>
      </c>
      <c r="E62" t="s">
        <v>258</v>
      </c>
    </row>
    <row r="63" spans="1:5" x14ac:dyDescent="0.25">
      <c r="A63">
        <v>136448</v>
      </c>
      <c r="B63" t="s">
        <v>119</v>
      </c>
      <c r="C63" t="s">
        <v>257</v>
      </c>
      <c r="D63">
        <v>8705413</v>
      </c>
      <c r="E63" t="s">
        <v>54</v>
      </c>
    </row>
    <row r="64" spans="1:5" x14ac:dyDescent="0.25">
      <c r="A64">
        <v>136449</v>
      </c>
      <c r="B64" t="s">
        <v>120</v>
      </c>
      <c r="C64" t="s">
        <v>257</v>
      </c>
      <c r="D64">
        <v>8705401</v>
      </c>
      <c r="E64" t="s">
        <v>54</v>
      </c>
    </row>
    <row r="65" spans="1:5" x14ac:dyDescent="0.25">
      <c r="A65">
        <v>136455</v>
      </c>
      <c r="B65" t="s">
        <v>121</v>
      </c>
      <c r="C65" t="s">
        <v>257</v>
      </c>
      <c r="D65">
        <v>8864046</v>
      </c>
      <c r="E65" t="s">
        <v>62</v>
      </c>
    </row>
    <row r="66" spans="1:5" x14ac:dyDescent="0.25">
      <c r="A66">
        <v>136458</v>
      </c>
      <c r="B66" t="s">
        <v>122</v>
      </c>
      <c r="C66" t="s">
        <v>257</v>
      </c>
      <c r="D66">
        <v>3585404</v>
      </c>
      <c r="E66" t="s">
        <v>51</v>
      </c>
    </row>
    <row r="67" spans="1:5" x14ac:dyDescent="0.25">
      <c r="A67">
        <v>136460</v>
      </c>
      <c r="B67" t="s">
        <v>123</v>
      </c>
      <c r="C67" t="s">
        <v>257</v>
      </c>
      <c r="D67">
        <v>8615901</v>
      </c>
      <c r="E67" t="s">
        <v>124</v>
      </c>
    </row>
    <row r="68" spans="1:5" x14ac:dyDescent="0.25">
      <c r="A68">
        <v>136484</v>
      </c>
      <c r="B68" t="s">
        <v>269</v>
      </c>
      <c r="C68" t="s">
        <v>115</v>
      </c>
      <c r="D68">
        <v>8255404</v>
      </c>
      <c r="E68" t="s">
        <v>270</v>
      </c>
    </row>
    <row r="69" spans="1:5" x14ac:dyDescent="0.25">
      <c r="A69">
        <v>136490</v>
      </c>
      <c r="B69" t="s">
        <v>125</v>
      </c>
      <c r="C69" t="s">
        <v>257</v>
      </c>
      <c r="D69">
        <v>8825423</v>
      </c>
      <c r="E69" t="s">
        <v>258</v>
      </c>
    </row>
    <row r="70" spans="1:5" x14ac:dyDescent="0.25">
      <c r="A70">
        <v>136496</v>
      </c>
      <c r="B70" t="s">
        <v>126</v>
      </c>
      <c r="C70" t="s">
        <v>257</v>
      </c>
      <c r="D70">
        <v>8795406</v>
      </c>
      <c r="E70" t="s">
        <v>58</v>
      </c>
    </row>
    <row r="71" spans="1:5" x14ac:dyDescent="0.25">
      <c r="A71">
        <v>136498</v>
      </c>
      <c r="B71" t="s">
        <v>127</v>
      </c>
      <c r="C71" t="s">
        <v>257</v>
      </c>
      <c r="D71">
        <v>3584029</v>
      </c>
      <c r="E71" t="s">
        <v>51</v>
      </c>
    </row>
    <row r="72" spans="1:5" x14ac:dyDescent="0.25">
      <c r="A72">
        <v>136500</v>
      </c>
      <c r="B72" t="s">
        <v>128</v>
      </c>
      <c r="C72" t="s">
        <v>257</v>
      </c>
      <c r="D72">
        <v>8655413</v>
      </c>
      <c r="E72" t="s">
        <v>108</v>
      </c>
    </row>
    <row r="73" spans="1:5" x14ac:dyDescent="0.25">
      <c r="A73">
        <v>136501</v>
      </c>
      <c r="B73" t="s">
        <v>129</v>
      </c>
      <c r="C73" t="s">
        <v>257</v>
      </c>
      <c r="D73">
        <v>8865428</v>
      </c>
      <c r="E73" t="s">
        <v>62</v>
      </c>
    </row>
    <row r="74" spans="1:5" x14ac:dyDescent="0.25">
      <c r="A74">
        <v>136506</v>
      </c>
      <c r="B74" t="s">
        <v>130</v>
      </c>
      <c r="C74" t="s">
        <v>257</v>
      </c>
      <c r="D74">
        <v>8804114</v>
      </c>
      <c r="E74" t="s">
        <v>56</v>
      </c>
    </row>
    <row r="75" spans="1:5" x14ac:dyDescent="0.25">
      <c r="A75">
        <v>136516</v>
      </c>
      <c r="B75" t="s">
        <v>259</v>
      </c>
      <c r="C75" t="s">
        <v>257</v>
      </c>
      <c r="D75">
        <v>8944364</v>
      </c>
      <c r="E75" t="s">
        <v>131</v>
      </c>
    </row>
    <row r="76" spans="1:5" x14ac:dyDescent="0.25">
      <c r="A76">
        <v>136521</v>
      </c>
      <c r="B76" t="s">
        <v>132</v>
      </c>
      <c r="C76" t="s">
        <v>257</v>
      </c>
      <c r="D76">
        <v>8715405</v>
      </c>
      <c r="E76" t="s">
        <v>53</v>
      </c>
    </row>
    <row r="77" spans="1:5" x14ac:dyDescent="0.25">
      <c r="A77">
        <v>136551</v>
      </c>
      <c r="B77" t="s">
        <v>133</v>
      </c>
      <c r="C77" t="s">
        <v>257</v>
      </c>
      <c r="D77">
        <v>3055405</v>
      </c>
      <c r="E77" t="s">
        <v>39</v>
      </c>
    </row>
    <row r="78" spans="1:5" x14ac:dyDescent="0.25">
      <c r="A78">
        <v>136554</v>
      </c>
      <c r="B78" t="s">
        <v>134</v>
      </c>
      <c r="C78" t="s">
        <v>17</v>
      </c>
      <c r="D78">
        <v>9195407</v>
      </c>
      <c r="E78" t="s">
        <v>81</v>
      </c>
    </row>
    <row r="79" spans="1:5" x14ac:dyDescent="0.25">
      <c r="A79">
        <v>136570</v>
      </c>
      <c r="B79" t="s">
        <v>135</v>
      </c>
      <c r="C79" t="s">
        <v>257</v>
      </c>
      <c r="D79">
        <v>8865449</v>
      </c>
      <c r="E79" t="s">
        <v>62</v>
      </c>
    </row>
    <row r="80" spans="1:5" x14ac:dyDescent="0.25">
      <c r="A80">
        <v>136577</v>
      </c>
      <c r="B80" t="s">
        <v>136</v>
      </c>
      <c r="C80" t="s">
        <v>17</v>
      </c>
      <c r="D80">
        <v>8815403</v>
      </c>
      <c r="E80" t="s">
        <v>112</v>
      </c>
    </row>
    <row r="81" spans="1:5" x14ac:dyDescent="0.25">
      <c r="A81">
        <v>136578</v>
      </c>
      <c r="B81" t="s">
        <v>137</v>
      </c>
      <c r="C81" t="s">
        <v>257</v>
      </c>
      <c r="D81">
        <v>9165404</v>
      </c>
      <c r="E81" t="s">
        <v>89</v>
      </c>
    </row>
    <row r="82" spans="1:5" x14ac:dyDescent="0.25">
      <c r="A82">
        <v>136582</v>
      </c>
      <c r="B82" t="s">
        <v>138</v>
      </c>
      <c r="C82" t="s">
        <v>257</v>
      </c>
      <c r="D82">
        <v>8864058</v>
      </c>
      <c r="E82" t="s">
        <v>62</v>
      </c>
    </row>
    <row r="83" spans="1:5" x14ac:dyDescent="0.25">
      <c r="A83">
        <v>136585</v>
      </c>
      <c r="B83" t="s">
        <v>139</v>
      </c>
      <c r="C83" t="s">
        <v>257</v>
      </c>
      <c r="D83">
        <v>8865460</v>
      </c>
      <c r="E83" t="s">
        <v>62</v>
      </c>
    </row>
    <row r="84" spans="1:5" x14ac:dyDescent="0.25">
      <c r="A84">
        <v>136587</v>
      </c>
      <c r="B84" t="s">
        <v>140</v>
      </c>
      <c r="C84" t="s">
        <v>17</v>
      </c>
      <c r="D84">
        <v>9374241</v>
      </c>
      <c r="E84" t="s">
        <v>141</v>
      </c>
    </row>
    <row r="85" spans="1:5" x14ac:dyDescent="0.25">
      <c r="A85">
        <v>136588</v>
      </c>
      <c r="B85" t="s">
        <v>142</v>
      </c>
      <c r="C85" t="s">
        <v>257</v>
      </c>
      <c r="D85">
        <v>8794152</v>
      </c>
      <c r="E85" t="s">
        <v>58</v>
      </c>
    </row>
    <row r="86" spans="1:5" x14ac:dyDescent="0.25">
      <c r="A86">
        <v>136594</v>
      </c>
      <c r="B86" t="s">
        <v>143</v>
      </c>
      <c r="C86" t="s">
        <v>257</v>
      </c>
      <c r="D86">
        <v>8874068</v>
      </c>
      <c r="E86" t="s">
        <v>91</v>
      </c>
    </row>
    <row r="87" spans="1:5" x14ac:dyDescent="0.25">
      <c r="A87">
        <v>136595</v>
      </c>
      <c r="B87" t="s">
        <v>144</v>
      </c>
      <c r="C87" t="s">
        <v>257</v>
      </c>
      <c r="D87">
        <v>9375406</v>
      </c>
      <c r="E87" t="s">
        <v>141</v>
      </c>
    </row>
    <row r="88" spans="1:5" x14ac:dyDescent="0.25">
      <c r="A88">
        <v>136606</v>
      </c>
      <c r="B88" t="s">
        <v>145</v>
      </c>
      <c r="C88" t="s">
        <v>17</v>
      </c>
      <c r="D88">
        <v>9195400</v>
      </c>
      <c r="E88" t="s">
        <v>81</v>
      </c>
    </row>
    <row r="89" spans="1:5" x14ac:dyDescent="0.25">
      <c r="A89">
        <v>136615</v>
      </c>
      <c r="B89" t="s">
        <v>146</v>
      </c>
      <c r="C89" t="s">
        <v>257</v>
      </c>
      <c r="D89">
        <v>3144010</v>
      </c>
      <c r="E89" t="s">
        <v>147</v>
      </c>
    </row>
    <row r="90" spans="1:5" x14ac:dyDescent="0.25">
      <c r="A90">
        <v>136621</v>
      </c>
      <c r="B90" t="s">
        <v>148</v>
      </c>
      <c r="C90" t="s">
        <v>257</v>
      </c>
      <c r="D90">
        <v>3195400</v>
      </c>
      <c r="E90" t="s">
        <v>149</v>
      </c>
    </row>
    <row r="91" spans="1:5" x14ac:dyDescent="0.25">
      <c r="A91">
        <v>136622</v>
      </c>
      <c r="B91" t="s">
        <v>150</v>
      </c>
      <c r="C91" t="s">
        <v>257</v>
      </c>
      <c r="D91">
        <v>9375407</v>
      </c>
      <c r="E91" t="s">
        <v>141</v>
      </c>
    </row>
    <row r="92" spans="1:5" x14ac:dyDescent="0.25">
      <c r="A92">
        <v>136642</v>
      </c>
      <c r="B92" t="s">
        <v>151</v>
      </c>
      <c r="C92" t="s">
        <v>257</v>
      </c>
      <c r="D92">
        <v>8815411</v>
      </c>
      <c r="E92" t="s">
        <v>112</v>
      </c>
    </row>
    <row r="93" spans="1:5" x14ac:dyDescent="0.25">
      <c r="A93">
        <v>136662</v>
      </c>
      <c r="B93" t="s">
        <v>152</v>
      </c>
      <c r="C93" t="s">
        <v>257</v>
      </c>
      <c r="D93">
        <v>8874530</v>
      </c>
      <c r="E93" t="s">
        <v>91</v>
      </c>
    </row>
    <row r="94" spans="1:5" x14ac:dyDescent="0.25">
      <c r="A94">
        <v>136664</v>
      </c>
      <c r="B94" t="s">
        <v>153</v>
      </c>
      <c r="C94" t="s">
        <v>257</v>
      </c>
      <c r="D94">
        <v>8154518</v>
      </c>
      <c r="E94" t="s">
        <v>75</v>
      </c>
    </row>
    <row r="95" spans="1:5" x14ac:dyDescent="0.25">
      <c r="A95">
        <v>136666</v>
      </c>
      <c r="B95" t="s">
        <v>154</v>
      </c>
      <c r="C95" t="s">
        <v>257</v>
      </c>
      <c r="D95">
        <v>9164002</v>
      </c>
      <c r="E95" t="s">
        <v>89</v>
      </c>
    </row>
    <row r="96" spans="1:5" x14ac:dyDescent="0.25">
      <c r="A96">
        <v>136723</v>
      </c>
      <c r="B96" t="s">
        <v>155</v>
      </c>
      <c r="C96" t="s">
        <v>257</v>
      </c>
      <c r="D96">
        <v>8254503</v>
      </c>
      <c r="E96" t="s">
        <v>115</v>
      </c>
    </row>
    <row r="97" spans="1:5" x14ac:dyDescent="0.25">
      <c r="A97">
        <v>136727</v>
      </c>
      <c r="B97" t="s">
        <v>271</v>
      </c>
      <c r="C97" t="s">
        <v>62</v>
      </c>
      <c r="D97">
        <v>8865422</v>
      </c>
      <c r="E97" t="s">
        <v>272</v>
      </c>
    </row>
    <row r="98" spans="1:5" x14ac:dyDescent="0.25">
      <c r="A98">
        <v>136732</v>
      </c>
      <c r="B98" t="s">
        <v>156</v>
      </c>
      <c r="C98" t="s">
        <v>257</v>
      </c>
      <c r="D98">
        <v>9095401</v>
      </c>
      <c r="E98" t="s">
        <v>157</v>
      </c>
    </row>
    <row r="99" spans="1:5" x14ac:dyDescent="0.25">
      <c r="A99">
        <v>136742</v>
      </c>
      <c r="B99" t="s">
        <v>158</v>
      </c>
      <c r="C99" t="s">
        <v>257</v>
      </c>
      <c r="D99">
        <v>8885401</v>
      </c>
      <c r="E99" t="s">
        <v>104</v>
      </c>
    </row>
    <row r="100" spans="1:5" x14ac:dyDescent="0.25">
      <c r="A100">
        <v>136767</v>
      </c>
      <c r="B100" t="s">
        <v>159</v>
      </c>
      <c r="C100" t="s">
        <v>257</v>
      </c>
      <c r="D100">
        <v>9165400</v>
      </c>
      <c r="E100" t="s">
        <v>89</v>
      </c>
    </row>
    <row r="101" spans="1:5" x14ac:dyDescent="0.25">
      <c r="A101">
        <v>136771</v>
      </c>
      <c r="B101" t="s">
        <v>160</v>
      </c>
      <c r="C101" t="s">
        <v>257</v>
      </c>
      <c r="D101">
        <v>8254009</v>
      </c>
      <c r="E101" t="s">
        <v>115</v>
      </c>
    </row>
    <row r="102" spans="1:5" x14ac:dyDescent="0.25">
      <c r="A102">
        <v>136773</v>
      </c>
      <c r="B102" t="s">
        <v>161</v>
      </c>
      <c r="C102" t="s">
        <v>257</v>
      </c>
      <c r="D102">
        <v>3355404</v>
      </c>
      <c r="E102" t="s">
        <v>162</v>
      </c>
    </row>
    <row r="103" spans="1:5" x14ac:dyDescent="0.25">
      <c r="A103">
        <v>136777</v>
      </c>
      <c r="B103" t="s">
        <v>163</v>
      </c>
      <c r="C103" t="s">
        <v>257</v>
      </c>
      <c r="D103">
        <v>3355403</v>
      </c>
      <c r="E103" t="s">
        <v>162</v>
      </c>
    </row>
    <row r="104" spans="1:5" x14ac:dyDescent="0.25">
      <c r="A104">
        <v>136778</v>
      </c>
      <c r="B104" t="s">
        <v>164</v>
      </c>
      <c r="C104" t="s">
        <v>257</v>
      </c>
      <c r="D104">
        <v>3304300</v>
      </c>
      <c r="E104" t="s">
        <v>45</v>
      </c>
    </row>
    <row r="105" spans="1:5" x14ac:dyDescent="0.25">
      <c r="A105">
        <v>136781</v>
      </c>
      <c r="B105" t="s">
        <v>166</v>
      </c>
      <c r="C105" t="s">
        <v>257</v>
      </c>
      <c r="D105">
        <v>8254505</v>
      </c>
      <c r="E105" t="s">
        <v>115</v>
      </c>
    </row>
    <row r="106" spans="1:5" x14ac:dyDescent="0.25">
      <c r="A106">
        <v>136787</v>
      </c>
      <c r="B106" t="s">
        <v>167</v>
      </c>
      <c r="C106" t="s">
        <v>257</v>
      </c>
      <c r="D106">
        <v>3195404</v>
      </c>
      <c r="E106" t="s">
        <v>149</v>
      </c>
    </row>
    <row r="107" spans="1:5" x14ac:dyDescent="0.25">
      <c r="A107">
        <v>136788</v>
      </c>
      <c r="B107" t="s">
        <v>168</v>
      </c>
      <c r="C107" t="s">
        <v>257</v>
      </c>
      <c r="D107">
        <v>3815400</v>
      </c>
      <c r="E107" t="s">
        <v>169</v>
      </c>
    </row>
    <row r="108" spans="1:5" x14ac:dyDescent="0.25">
      <c r="A108">
        <v>136789</v>
      </c>
      <c r="B108" t="s">
        <v>170</v>
      </c>
      <c r="C108" t="s">
        <v>257</v>
      </c>
      <c r="D108">
        <v>3195405</v>
      </c>
      <c r="E108" t="s">
        <v>149</v>
      </c>
    </row>
    <row r="109" spans="1:5" x14ac:dyDescent="0.25">
      <c r="A109">
        <v>136795</v>
      </c>
      <c r="B109" t="s">
        <v>171</v>
      </c>
      <c r="C109" t="s">
        <v>257</v>
      </c>
      <c r="D109">
        <v>3195401</v>
      </c>
      <c r="E109" t="s">
        <v>149</v>
      </c>
    </row>
    <row r="110" spans="1:5" x14ac:dyDescent="0.25">
      <c r="A110">
        <v>136798</v>
      </c>
      <c r="B110" t="s">
        <v>172</v>
      </c>
      <c r="C110" t="s">
        <v>257</v>
      </c>
      <c r="D110">
        <v>3195407</v>
      </c>
      <c r="E110" t="s">
        <v>149</v>
      </c>
    </row>
    <row r="111" spans="1:5" x14ac:dyDescent="0.25">
      <c r="A111">
        <v>136800</v>
      </c>
      <c r="B111" t="s">
        <v>173</v>
      </c>
      <c r="C111" t="s">
        <v>17</v>
      </c>
      <c r="D111">
        <v>3194007</v>
      </c>
      <c r="E111" t="s">
        <v>149</v>
      </c>
    </row>
    <row r="112" spans="1:5" x14ac:dyDescent="0.25">
      <c r="A112">
        <v>136845</v>
      </c>
      <c r="B112" t="s">
        <v>174</v>
      </c>
      <c r="C112" t="s">
        <v>257</v>
      </c>
      <c r="D112">
        <v>8254065</v>
      </c>
      <c r="E112" t="s">
        <v>115</v>
      </c>
    </row>
    <row r="113" spans="1:5" x14ac:dyDescent="0.25">
      <c r="A113">
        <v>136846</v>
      </c>
      <c r="B113" t="s">
        <v>175</v>
      </c>
      <c r="C113" t="s">
        <v>257</v>
      </c>
      <c r="D113">
        <v>8254058</v>
      </c>
      <c r="E113" t="s">
        <v>115</v>
      </c>
    </row>
    <row r="114" spans="1:5" x14ac:dyDescent="0.25">
      <c r="A114">
        <v>136864</v>
      </c>
      <c r="B114" t="s">
        <v>176</v>
      </c>
      <c r="C114" t="s">
        <v>257</v>
      </c>
      <c r="D114">
        <v>8875420</v>
      </c>
      <c r="E114" t="s">
        <v>91</v>
      </c>
    </row>
    <row r="115" spans="1:5" x14ac:dyDescent="0.25">
      <c r="A115">
        <v>136874</v>
      </c>
      <c r="B115" t="s">
        <v>177</v>
      </c>
      <c r="C115" t="s">
        <v>257</v>
      </c>
      <c r="D115">
        <v>9165402</v>
      </c>
      <c r="E115" t="s">
        <v>89</v>
      </c>
    </row>
    <row r="116" spans="1:5" x14ac:dyDescent="0.25">
      <c r="A116">
        <v>136877</v>
      </c>
      <c r="B116" t="s">
        <v>178</v>
      </c>
      <c r="C116" t="s">
        <v>17</v>
      </c>
      <c r="D116">
        <v>9195410</v>
      </c>
      <c r="E116" t="s">
        <v>81</v>
      </c>
    </row>
    <row r="117" spans="1:5" x14ac:dyDescent="0.25">
      <c r="A117">
        <v>136884</v>
      </c>
      <c r="B117" t="s">
        <v>179</v>
      </c>
      <c r="C117" t="s">
        <v>257</v>
      </c>
      <c r="D117">
        <v>8254500</v>
      </c>
      <c r="E117" t="s">
        <v>115</v>
      </c>
    </row>
    <row r="118" spans="1:5" x14ac:dyDescent="0.25">
      <c r="A118">
        <v>136899</v>
      </c>
      <c r="B118" t="s">
        <v>180</v>
      </c>
      <c r="C118" t="s">
        <v>17</v>
      </c>
      <c r="D118">
        <v>9195404</v>
      </c>
      <c r="E118" t="s">
        <v>81</v>
      </c>
    </row>
    <row r="119" spans="1:5" x14ac:dyDescent="0.25">
      <c r="A119">
        <v>136901</v>
      </c>
      <c r="B119" t="s">
        <v>181</v>
      </c>
      <c r="C119" t="s">
        <v>17</v>
      </c>
      <c r="D119">
        <v>9195421</v>
      </c>
      <c r="E119" t="s">
        <v>81</v>
      </c>
    </row>
    <row r="120" spans="1:5" x14ac:dyDescent="0.25">
      <c r="A120">
        <v>136910</v>
      </c>
      <c r="B120" t="s">
        <v>182</v>
      </c>
      <c r="C120" t="s">
        <v>257</v>
      </c>
      <c r="D120">
        <v>3145400</v>
      </c>
      <c r="E120" t="s">
        <v>147</v>
      </c>
    </row>
    <row r="121" spans="1:5" x14ac:dyDescent="0.25">
      <c r="A121">
        <v>136996</v>
      </c>
      <c r="B121" t="s">
        <v>183</v>
      </c>
      <c r="C121" t="s">
        <v>257</v>
      </c>
      <c r="D121">
        <v>8375405</v>
      </c>
      <c r="E121" t="s">
        <v>184</v>
      </c>
    </row>
    <row r="122" spans="1:5" x14ac:dyDescent="0.25">
      <c r="A122">
        <v>137005</v>
      </c>
      <c r="B122" t="s">
        <v>185</v>
      </c>
      <c r="C122" t="s">
        <v>17</v>
      </c>
      <c r="D122">
        <v>2125400</v>
      </c>
      <c r="E122" t="s">
        <v>35</v>
      </c>
    </row>
    <row r="123" spans="1:5" x14ac:dyDescent="0.25">
      <c r="A123">
        <v>137043</v>
      </c>
      <c r="B123" t="s">
        <v>186</v>
      </c>
      <c r="C123" t="s">
        <v>257</v>
      </c>
      <c r="D123">
        <v>3305408</v>
      </c>
      <c r="E123" t="s">
        <v>45</v>
      </c>
    </row>
    <row r="124" spans="1:5" x14ac:dyDescent="0.25">
      <c r="A124">
        <v>137044</v>
      </c>
      <c r="B124" t="s">
        <v>187</v>
      </c>
      <c r="C124" t="s">
        <v>257</v>
      </c>
      <c r="D124">
        <v>3305406</v>
      </c>
      <c r="E124" t="s">
        <v>45</v>
      </c>
    </row>
    <row r="125" spans="1:5" x14ac:dyDescent="0.25">
      <c r="A125">
        <v>137045</v>
      </c>
      <c r="B125" t="s">
        <v>188</v>
      </c>
      <c r="C125" t="s">
        <v>257</v>
      </c>
      <c r="D125">
        <v>3305407</v>
      </c>
      <c r="E125" t="s">
        <v>45</v>
      </c>
    </row>
    <row r="126" spans="1:5" x14ac:dyDescent="0.25">
      <c r="A126">
        <v>137046</v>
      </c>
      <c r="B126" t="s">
        <v>189</v>
      </c>
      <c r="C126" t="s">
        <v>257</v>
      </c>
      <c r="D126">
        <v>3305405</v>
      </c>
      <c r="E126" t="s">
        <v>45</v>
      </c>
    </row>
    <row r="127" spans="1:5" x14ac:dyDescent="0.25">
      <c r="A127">
        <v>137047</v>
      </c>
      <c r="B127" t="s">
        <v>190</v>
      </c>
      <c r="C127" t="s">
        <v>257</v>
      </c>
      <c r="D127">
        <v>3305404</v>
      </c>
      <c r="E127" t="s">
        <v>45</v>
      </c>
    </row>
    <row r="128" spans="1:5" x14ac:dyDescent="0.25">
      <c r="A128">
        <v>137091</v>
      </c>
      <c r="B128" t="s">
        <v>191</v>
      </c>
      <c r="C128" t="s">
        <v>257</v>
      </c>
      <c r="D128">
        <v>8254079</v>
      </c>
      <c r="E128" t="s">
        <v>115</v>
      </c>
    </row>
    <row r="129" spans="1:5" x14ac:dyDescent="0.25">
      <c r="A129">
        <v>137099</v>
      </c>
      <c r="B129" t="s">
        <v>192</v>
      </c>
      <c r="C129" t="s">
        <v>257</v>
      </c>
      <c r="D129">
        <v>8865465</v>
      </c>
      <c r="E129" t="s">
        <v>62</v>
      </c>
    </row>
    <row r="130" spans="1:5" x14ac:dyDescent="0.25">
      <c r="A130">
        <v>137123</v>
      </c>
      <c r="B130" t="s">
        <v>193</v>
      </c>
      <c r="C130" t="s">
        <v>257</v>
      </c>
      <c r="D130">
        <v>9165401</v>
      </c>
      <c r="E130" t="s">
        <v>89</v>
      </c>
    </row>
    <row r="131" spans="1:5" x14ac:dyDescent="0.25">
      <c r="A131">
        <v>137166</v>
      </c>
      <c r="B131" t="s">
        <v>194</v>
      </c>
      <c r="C131" t="s">
        <v>257</v>
      </c>
      <c r="D131">
        <v>9255402</v>
      </c>
      <c r="E131" t="s">
        <v>72</v>
      </c>
    </row>
    <row r="132" spans="1:5" x14ac:dyDescent="0.25">
      <c r="A132">
        <v>137171</v>
      </c>
      <c r="B132" t="s">
        <v>195</v>
      </c>
      <c r="C132" t="s">
        <v>257</v>
      </c>
      <c r="D132">
        <v>3444052</v>
      </c>
      <c r="E132" t="s">
        <v>165</v>
      </c>
    </row>
    <row r="133" spans="1:5" x14ac:dyDescent="0.25">
      <c r="A133">
        <v>137213</v>
      </c>
      <c r="B133" t="s">
        <v>196</v>
      </c>
      <c r="C133" t="s">
        <v>257</v>
      </c>
      <c r="D133">
        <v>9255403</v>
      </c>
      <c r="E133" t="s">
        <v>72</v>
      </c>
    </row>
    <row r="134" spans="1:5" x14ac:dyDescent="0.25">
      <c r="A134">
        <v>137219</v>
      </c>
      <c r="B134" t="s">
        <v>197</v>
      </c>
      <c r="C134" t="s">
        <v>257</v>
      </c>
      <c r="D134">
        <v>8254061</v>
      </c>
      <c r="E134" t="s">
        <v>115</v>
      </c>
    </row>
    <row r="135" spans="1:5" x14ac:dyDescent="0.25">
      <c r="A135">
        <v>137227</v>
      </c>
      <c r="B135" t="s">
        <v>198</v>
      </c>
      <c r="C135" t="s">
        <v>257</v>
      </c>
      <c r="D135">
        <v>8865403</v>
      </c>
      <c r="E135" t="s">
        <v>62</v>
      </c>
    </row>
    <row r="136" spans="1:5" x14ac:dyDescent="0.25">
      <c r="A136">
        <v>137235</v>
      </c>
      <c r="B136" t="s">
        <v>199</v>
      </c>
      <c r="C136" t="s">
        <v>257</v>
      </c>
      <c r="D136">
        <v>9374002</v>
      </c>
      <c r="E136" t="s">
        <v>141</v>
      </c>
    </row>
    <row r="137" spans="1:5" x14ac:dyDescent="0.25">
      <c r="A137">
        <v>137243</v>
      </c>
      <c r="B137" t="s">
        <v>200</v>
      </c>
      <c r="C137" t="s">
        <v>257</v>
      </c>
      <c r="D137">
        <v>3444056</v>
      </c>
      <c r="E137" t="s">
        <v>165</v>
      </c>
    </row>
    <row r="138" spans="1:5" x14ac:dyDescent="0.25">
      <c r="A138">
        <v>137250</v>
      </c>
      <c r="B138" t="s">
        <v>201</v>
      </c>
      <c r="C138" t="s">
        <v>257</v>
      </c>
      <c r="D138">
        <v>8865400</v>
      </c>
      <c r="E138" t="s">
        <v>62</v>
      </c>
    </row>
    <row r="139" spans="1:5" x14ac:dyDescent="0.25">
      <c r="A139">
        <v>137289</v>
      </c>
      <c r="B139" t="s">
        <v>202</v>
      </c>
      <c r="C139" t="s">
        <v>257</v>
      </c>
      <c r="D139">
        <v>3585407</v>
      </c>
      <c r="E139" t="s">
        <v>51</v>
      </c>
    </row>
    <row r="140" spans="1:5" x14ac:dyDescent="0.25">
      <c r="A140">
        <v>137302</v>
      </c>
      <c r="B140" t="s">
        <v>203</v>
      </c>
      <c r="C140" t="s">
        <v>257</v>
      </c>
      <c r="D140">
        <v>9374601</v>
      </c>
      <c r="E140" t="s">
        <v>141</v>
      </c>
    </row>
    <row r="141" spans="1:5" x14ac:dyDescent="0.25">
      <c r="A141">
        <v>137310</v>
      </c>
      <c r="B141" t="s">
        <v>204</v>
      </c>
      <c r="C141" t="s">
        <v>17</v>
      </c>
      <c r="D141">
        <v>8825447</v>
      </c>
      <c r="E141" t="s">
        <v>258</v>
      </c>
    </row>
    <row r="142" spans="1:5" x14ac:dyDescent="0.25">
      <c r="A142">
        <v>137312</v>
      </c>
      <c r="B142" t="s">
        <v>205</v>
      </c>
      <c r="C142" t="s">
        <v>17</v>
      </c>
      <c r="D142">
        <v>8825465</v>
      </c>
      <c r="E142" t="s">
        <v>258</v>
      </c>
    </row>
    <row r="143" spans="1:5" x14ac:dyDescent="0.25">
      <c r="A143">
        <v>137344</v>
      </c>
      <c r="B143" t="s">
        <v>206</v>
      </c>
      <c r="C143" t="s">
        <v>257</v>
      </c>
      <c r="D143">
        <v>8254501</v>
      </c>
      <c r="E143" t="s">
        <v>115</v>
      </c>
    </row>
    <row r="144" spans="1:5" x14ac:dyDescent="0.25">
      <c r="A144">
        <v>137389</v>
      </c>
      <c r="B144" t="s">
        <v>207</v>
      </c>
      <c r="C144" t="s">
        <v>257</v>
      </c>
      <c r="D144">
        <v>8875429</v>
      </c>
      <c r="E144" t="s">
        <v>91</v>
      </c>
    </row>
    <row r="145" spans="1:5" x14ac:dyDescent="0.25">
      <c r="A145">
        <v>137423</v>
      </c>
      <c r="B145" t="s">
        <v>208</v>
      </c>
      <c r="C145" t="s">
        <v>257</v>
      </c>
      <c r="D145">
        <v>3034009</v>
      </c>
      <c r="E145" t="s">
        <v>95</v>
      </c>
    </row>
    <row r="146" spans="1:5" x14ac:dyDescent="0.25">
      <c r="A146">
        <v>137446</v>
      </c>
      <c r="B146" t="s">
        <v>260</v>
      </c>
      <c r="C146" t="s">
        <v>257</v>
      </c>
      <c r="D146">
        <v>8945400</v>
      </c>
      <c r="E146" t="s">
        <v>131</v>
      </c>
    </row>
    <row r="147" spans="1:5" x14ac:dyDescent="0.25">
      <c r="A147">
        <v>137452</v>
      </c>
      <c r="B147" t="s">
        <v>209</v>
      </c>
      <c r="C147" t="s">
        <v>257</v>
      </c>
      <c r="D147">
        <v>8375400</v>
      </c>
      <c r="E147" t="s">
        <v>184</v>
      </c>
    </row>
    <row r="148" spans="1:5" x14ac:dyDescent="0.25">
      <c r="A148">
        <v>137474</v>
      </c>
      <c r="B148" t="s">
        <v>210</v>
      </c>
      <c r="C148" t="s">
        <v>257</v>
      </c>
      <c r="D148">
        <v>8865444</v>
      </c>
      <c r="E148" t="s">
        <v>62</v>
      </c>
    </row>
    <row r="149" spans="1:5" x14ac:dyDescent="0.25">
      <c r="A149">
        <v>137476</v>
      </c>
      <c r="B149" t="s">
        <v>211</v>
      </c>
      <c r="C149" t="s">
        <v>257</v>
      </c>
      <c r="D149">
        <v>3445401</v>
      </c>
      <c r="E149" t="s">
        <v>165</v>
      </c>
    </row>
    <row r="150" spans="1:5" x14ac:dyDescent="0.25">
      <c r="A150">
        <v>137515</v>
      </c>
      <c r="B150" t="s">
        <v>212</v>
      </c>
      <c r="C150" t="s">
        <v>257</v>
      </c>
      <c r="D150">
        <v>8815454</v>
      </c>
      <c r="E150" t="s">
        <v>112</v>
      </c>
    </row>
    <row r="151" spans="1:5" x14ac:dyDescent="0.25">
      <c r="A151">
        <v>137564</v>
      </c>
      <c r="B151" t="s">
        <v>213</v>
      </c>
      <c r="C151" t="s">
        <v>257</v>
      </c>
      <c r="D151">
        <v>8254051</v>
      </c>
      <c r="E151" t="s">
        <v>115</v>
      </c>
    </row>
    <row r="152" spans="1:5" x14ac:dyDescent="0.25">
      <c r="A152">
        <v>137667</v>
      </c>
      <c r="B152" t="s">
        <v>214</v>
      </c>
      <c r="C152" t="s">
        <v>257</v>
      </c>
      <c r="D152">
        <v>9254005</v>
      </c>
      <c r="E152" t="s">
        <v>72</v>
      </c>
    </row>
    <row r="153" spans="1:5" x14ac:dyDescent="0.25">
      <c r="A153">
        <v>137726</v>
      </c>
      <c r="B153" t="s">
        <v>215</v>
      </c>
      <c r="C153" t="s">
        <v>257</v>
      </c>
      <c r="D153">
        <v>8715407</v>
      </c>
      <c r="E153" t="s">
        <v>53</v>
      </c>
    </row>
    <row r="154" spans="1:5" x14ac:dyDescent="0.25">
      <c r="A154">
        <v>137733</v>
      </c>
      <c r="B154" t="s">
        <v>216</v>
      </c>
      <c r="C154" t="s">
        <v>17</v>
      </c>
      <c r="D154">
        <v>8824034</v>
      </c>
      <c r="E154" t="s">
        <v>258</v>
      </c>
    </row>
    <row r="155" spans="1:5" x14ac:dyDescent="0.25">
      <c r="A155">
        <v>137739</v>
      </c>
      <c r="B155" t="s">
        <v>217</v>
      </c>
      <c r="C155" t="s">
        <v>257</v>
      </c>
      <c r="D155">
        <v>8865416</v>
      </c>
      <c r="E155" t="s">
        <v>62</v>
      </c>
    </row>
    <row r="156" spans="1:5" x14ac:dyDescent="0.25">
      <c r="A156">
        <v>137769</v>
      </c>
      <c r="B156" t="s">
        <v>218</v>
      </c>
      <c r="C156" t="s">
        <v>257</v>
      </c>
      <c r="D156">
        <v>3034001</v>
      </c>
      <c r="E156" t="s">
        <v>95</v>
      </c>
    </row>
    <row r="157" spans="1:5" x14ac:dyDescent="0.25">
      <c r="A157">
        <v>137793</v>
      </c>
      <c r="B157" t="s">
        <v>220</v>
      </c>
      <c r="C157" t="s">
        <v>257</v>
      </c>
      <c r="D157">
        <v>9254501</v>
      </c>
      <c r="E157" t="s">
        <v>72</v>
      </c>
    </row>
    <row r="158" spans="1:5" x14ac:dyDescent="0.25">
      <c r="A158">
        <v>137800</v>
      </c>
      <c r="B158" t="s">
        <v>221</v>
      </c>
      <c r="C158" t="s">
        <v>257</v>
      </c>
      <c r="D158">
        <v>8864527</v>
      </c>
      <c r="E158" t="s">
        <v>62</v>
      </c>
    </row>
    <row r="159" spans="1:5" x14ac:dyDescent="0.25">
      <c r="A159">
        <v>137814</v>
      </c>
      <c r="B159" t="s">
        <v>273</v>
      </c>
      <c r="C159" t="s">
        <v>112</v>
      </c>
      <c r="D159">
        <v>8815443</v>
      </c>
      <c r="E159" t="s">
        <v>274</v>
      </c>
    </row>
    <row r="160" spans="1:5" x14ac:dyDescent="0.25">
      <c r="A160">
        <v>137834</v>
      </c>
      <c r="B160" t="s">
        <v>222</v>
      </c>
      <c r="C160" t="s">
        <v>257</v>
      </c>
      <c r="D160">
        <v>8865467</v>
      </c>
      <c r="E160" t="s">
        <v>62</v>
      </c>
    </row>
    <row r="161" spans="1:5" x14ac:dyDescent="0.25">
      <c r="A161">
        <v>137837</v>
      </c>
      <c r="B161" t="s">
        <v>223</v>
      </c>
      <c r="C161" t="s">
        <v>257</v>
      </c>
      <c r="D161">
        <v>8865437</v>
      </c>
      <c r="E161" t="s">
        <v>62</v>
      </c>
    </row>
    <row r="162" spans="1:5" x14ac:dyDescent="0.25">
      <c r="A162">
        <v>137916</v>
      </c>
      <c r="B162" t="s">
        <v>224</v>
      </c>
      <c r="C162" t="s">
        <v>257</v>
      </c>
      <c r="D162">
        <v>3415404</v>
      </c>
      <c r="E162" t="s">
        <v>49</v>
      </c>
    </row>
    <row r="163" spans="1:5" x14ac:dyDescent="0.25">
      <c r="A163">
        <v>137929</v>
      </c>
      <c r="B163" t="s">
        <v>225</v>
      </c>
      <c r="C163" t="s">
        <v>257</v>
      </c>
      <c r="D163">
        <v>3445901</v>
      </c>
      <c r="E163" t="s">
        <v>165</v>
      </c>
    </row>
    <row r="164" spans="1:5" x14ac:dyDescent="0.25">
      <c r="A164">
        <v>137988</v>
      </c>
      <c r="B164" t="s">
        <v>226</v>
      </c>
      <c r="C164" t="s">
        <v>257</v>
      </c>
      <c r="D164">
        <v>3304660</v>
      </c>
      <c r="E164" t="s">
        <v>45</v>
      </c>
    </row>
    <row r="165" spans="1:5" x14ac:dyDescent="0.25">
      <c r="A165">
        <v>138019</v>
      </c>
      <c r="B165" t="s">
        <v>227</v>
      </c>
      <c r="C165" t="s">
        <v>257</v>
      </c>
      <c r="D165">
        <v>8864528</v>
      </c>
      <c r="E165" t="s">
        <v>62</v>
      </c>
    </row>
    <row r="166" spans="1:5" x14ac:dyDescent="0.25">
      <c r="A166">
        <v>138051</v>
      </c>
      <c r="B166" t="s">
        <v>228</v>
      </c>
      <c r="C166" t="s">
        <v>257</v>
      </c>
      <c r="D166">
        <v>3024752</v>
      </c>
      <c r="E166" t="s">
        <v>37</v>
      </c>
    </row>
    <row r="167" spans="1:5" x14ac:dyDescent="0.25">
      <c r="A167">
        <v>138134</v>
      </c>
      <c r="B167" t="s">
        <v>229</v>
      </c>
      <c r="C167" t="s">
        <v>257</v>
      </c>
      <c r="D167">
        <v>3585900</v>
      </c>
      <c r="E167" t="s">
        <v>51</v>
      </c>
    </row>
    <row r="168" spans="1:5" x14ac:dyDescent="0.25">
      <c r="A168">
        <v>138178</v>
      </c>
      <c r="B168" t="s">
        <v>230</v>
      </c>
      <c r="C168" t="s">
        <v>17</v>
      </c>
      <c r="D168">
        <v>3065400</v>
      </c>
      <c r="E168" t="s">
        <v>219</v>
      </c>
    </row>
    <row r="169" spans="1:5" x14ac:dyDescent="0.25">
      <c r="A169">
        <v>138464</v>
      </c>
      <c r="B169" t="s">
        <v>231</v>
      </c>
      <c r="C169" t="s">
        <v>257</v>
      </c>
      <c r="D169">
        <v>3585901</v>
      </c>
      <c r="E169" t="s">
        <v>51</v>
      </c>
    </row>
    <row r="170" spans="1:5" x14ac:dyDescent="0.25">
      <c r="A170">
        <v>138480</v>
      </c>
      <c r="B170" t="s">
        <v>232</v>
      </c>
      <c r="C170" t="s">
        <v>257</v>
      </c>
      <c r="D170">
        <v>8864101</v>
      </c>
      <c r="E170" t="s">
        <v>62</v>
      </c>
    </row>
    <row r="171" spans="1:5" x14ac:dyDescent="0.25">
      <c r="A171">
        <v>138638</v>
      </c>
      <c r="B171" t="s">
        <v>233</v>
      </c>
      <c r="C171" t="s">
        <v>257</v>
      </c>
      <c r="D171">
        <v>9254004</v>
      </c>
      <c r="E171" t="s">
        <v>72</v>
      </c>
    </row>
    <row r="172" spans="1:5" x14ac:dyDescent="0.25">
      <c r="A172">
        <v>138665</v>
      </c>
      <c r="B172" t="s">
        <v>234</v>
      </c>
      <c r="C172" t="s">
        <v>257</v>
      </c>
      <c r="D172">
        <v>9255411</v>
      </c>
      <c r="E172" t="s">
        <v>72</v>
      </c>
    </row>
    <row r="173" spans="1:5" x14ac:dyDescent="0.25">
      <c r="A173">
        <v>138783</v>
      </c>
      <c r="B173" t="s">
        <v>235</v>
      </c>
      <c r="C173" t="s">
        <v>17</v>
      </c>
      <c r="D173">
        <v>9254002</v>
      </c>
      <c r="E173" t="s">
        <v>72</v>
      </c>
    </row>
    <row r="174" spans="1:5" x14ac:dyDescent="0.25">
      <c r="A174">
        <v>138835</v>
      </c>
      <c r="B174" t="s">
        <v>236</v>
      </c>
      <c r="C174" t="s">
        <v>257</v>
      </c>
      <c r="D174">
        <v>8885400</v>
      </c>
      <c r="E174" t="s">
        <v>104</v>
      </c>
    </row>
    <row r="175" spans="1:5" x14ac:dyDescent="0.25">
      <c r="A175">
        <v>138850</v>
      </c>
      <c r="B175" t="s">
        <v>237</v>
      </c>
      <c r="C175" t="s">
        <v>17</v>
      </c>
      <c r="D175">
        <v>3415402</v>
      </c>
      <c r="E175" t="s">
        <v>49</v>
      </c>
    </row>
    <row r="176" spans="1:5" x14ac:dyDescent="0.25">
      <c r="A176">
        <v>139140</v>
      </c>
      <c r="B176" t="s">
        <v>238</v>
      </c>
      <c r="C176" t="s">
        <v>257</v>
      </c>
      <c r="D176">
        <v>9254022</v>
      </c>
      <c r="E176" t="s">
        <v>72</v>
      </c>
    </row>
    <row r="177" spans="1:5" x14ac:dyDescent="0.25">
      <c r="A177">
        <v>139144</v>
      </c>
      <c r="B177" t="s">
        <v>239</v>
      </c>
      <c r="C177" t="s">
        <v>257</v>
      </c>
      <c r="D177">
        <v>3445400</v>
      </c>
      <c r="E177" t="s">
        <v>165</v>
      </c>
    </row>
    <row r="178" spans="1:5" x14ac:dyDescent="0.25">
      <c r="A178">
        <v>139182</v>
      </c>
      <c r="B178" t="s">
        <v>240</v>
      </c>
      <c r="C178" t="s">
        <v>257</v>
      </c>
      <c r="D178">
        <v>3815401</v>
      </c>
      <c r="E178" t="s">
        <v>169</v>
      </c>
    </row>
    <row r="179" spans="1:5" x14ac:dyDescent="0.25">
      <c r="A179">
        <v>139304</v>
      </c>
      <c r="B179" t="s">
        <v>241</v>
      </c>
      <c r="C179" t="s">
        <v>257</v>
      </c>
      <c r="D179">
        <v>9254603</v>
      </c>
      <c r="E179" t="s">
        <v>72</v>
      </c>
    </row>
    <row r="180" spans="1:5" x14ac:dyDescent="0.25">
      <c r="A180">
        <v>139842</v>
      </c>
      <c r="B180" t="s">
        <v>242</v>
      </c>
      <c r="C180" t="s">
        <v>17</v>
      </c>
      <c r="D180">
        <v>2125401</v>
      </c>
      <c r="E180" t="s">
        <v>35</v>
      </c>
    </row>
    <row r="181" spans="1:5" x14ac:dyDescent="0.25">
      <c r="A181">
        <v>140595</v>
      </c>
      <c r="B181" t="s">
        <v>243</v>
      </c>
      <c r="C181" t="s">
        <v>257</v>
      </c>
      <c r="D181">
        <v>8865418</v>
      </c>
      <c r="E181" t="s">
        <v>62</v>
      </c>
    </row>
    <row r="182" spans="1:5" x14ac:dyDescent="0.25">
      <c r="A182">
        <v>140798</v>
      </c>
      <c r="B182" t="s">
        <v>244</v>
      </c>
      <c r="C182" t="s">
        <v>257</v>
      </c>
      <c r="D182">
        <v>3365400</v>
      </c>
      <c r="E182" t="s">
        <v>245</v>
      </c>
    </row>
    <row r="183" spans="1:5" x14ac:dyDescent="0.25">
      <c r="A183">
        <v>140893</v>
      </c>
      <c r="B183" t="s">
        <v>246</v>
      </c>
      <c r="C183" t="s">
        <v>257</v>
      </c>
      <c r="D183">
        <v>8255402</v>
      </c>
      <c r="E183" t="s">
        <v>115</v>
      </c>
    </row>
    <row r="184" spans="1:5" x14ac:dyDescent="0.25">
      <c r="A184">
        <v>141277</v>
      </c>
      <c r="B184" t="s">
        <v>247</v>
      </c>
      <c r="C184" t="s">
        <v>257</v>
      </c>
      <c r="D184">
        <v>9374620</v>
      </c>
      <c r="E184" t="s">
        <v>141</v>
      </c>
    </row>
    <row r="185" spans="1:5" x14ac:dyDescent="0.25">
      <c r="A185">
        <v>142262</v>
      </c>
      <c r="B185" t="s">
        <v>248</v>
      </c>
      <c r="C185" t="s">
        <v>257</v>
      </c>
      <c r="D185">
        <v>9255405</v>
      </c>
      <c r="E185" t="s">
        <v>72</v>
      </c>
    </row>
    <row r="186" spans="1:5" x14ac:dyDescent="0.25">
      <c r="A186">
        <v>143562</v>
      </c>
      <c r="B186" t="s">
        <v>261</v>
      </c>
      <c r="C186" t="s">
        <v>257</v>
      </c>
      <c r="D186">
        <v>3305402</v>
      </c>
      <c r="E186" t="s">
        <v>45</v>
      </c>
    </row>
    <row r="187" spans="1:5" x14ac:dyDescent="0.25">
      <c r="A187">
        <v>144100</v>
      </c>
      <c r="B187" t="s">
        <v>69</v>
      </c>
      <c r="C187" t="s">
        <v>257</v>
      </c>
      <c r="D187">
        <v>8865411</v>
      </c>
      <c r="E187" t="s">
        <v>62</v>
      </c>
    </row>
  </sheetData>
  <sheetProtection selectLockedCells="1"/>
  <sortState xmlns:xlrd2="http://schemas.microsoft.com/office/spreadsheetml/2017/richdata2" ref="A3:E187">
    <sortCondition ref="A3:A18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C54"/>
  <sheetViews>
    <sheetView workbookViewId="0">
      <selection activeCell="B28" sqref="B28"/>
    </sheetView>
  </sheetViews>
  <sheetFormatPr defaultRowHeight="15" x14ac:dyDescent="0.25"/>
  <cols>
    <col min="1" max="1" width="43.7109375" bestFit="1" customWidth="1"/>
    <col min="2" max="2" width="28" bestFit="1" customWidth="1"/>
    <col min="3" max="3" width="26.42578125" bestFit="1" customWidth="1"/>
  </cols>
  <sheetData>
    <row r="1" spans="1:3" s="260" customFormat="1" x14ac:dyDescent="0.25">
      <c r="A1" s="260" t="s">
        <v>1514</v>
      </c>
      <c r="B1" s="260" t="s">
        <v>1515</v>
      </c>
      <c r="C1" s="260" t="s">
        <v>1516</v>
      </c>
    </row>
    <row r="2" spans="1:3" x14ac:dyDescent="0.25">
      <c r="A2" t="s">
        <v>1362</v>
      </c>
      <c r="B2" t="s">
        <v>1517</v>
      </c>
      <c r="C2" t="s">
        <v>1517</v>
      </c>
    </row>
    <row r="3" spans="1:3" x14ac:dyDescent="0.25">
      <c r="A3" t="s">
        <v>1436</v>
      </c>
      <c r="B3">
        <v>113004</v>
      </c>
      <c r="C3">
        <v>10000080</v>
      </c>
    </row>
    <row r="4" spans="1:3" x14ac:dyDescent="0.25">
      <c r="A4" t="s">
        <v>1447</v>
      </c>
      <c r="B4">
        <v>107013</v>
      </c>
      <c r="C4">
        <v>10000536</v>
      </c>
    </row>
    <row r="5" spans="1:3" x14ac:dyDescent="0.25">
      <c r="A5" t="s">
        <v>1437</v>
      </c>
      <c r="B5">
        <v>106323</v>
      </c>
      <c r="C5">
        <v>10000612</v>
      </c>
    </row>
    <row r="6" spans="1:3" x14ac:dyDescent="0.25">
      <c r="A6" t="s">
        <v>1438</v>
      </c>
      <c r="B6">
        <v>110017</v>
      </c>
      <c r="C6">
        <v>10002073</v>
      </c>
    </row>
    <row r="7" spans="1:3" x14ac:dyDescent="0.25">
      <c r="A7" t="s">
        <v>1439</v>
      </c>
      <c r="B7">
        <v>105582</v>
      </c>
      <c r="C7">
        <v>10000721</v>
      </c>
    </row>
    <row r="8" spans="1:3" x14ac:dyDescent="0.25">
      <c r="A8" t="s">
        <v>1440</v>
      </c>
      <c r="B8">
        <v>108529</v>
      </c>
      <c r="C8">
        <v>10000754</v>
      </c>
    </row>
    <row r="9" spans="1:3" x14ac:dyDescent="0.25">
      <c r="A9" t="s">
        <v>1441</v>
      </c>
      <c r="B9">
        <v>107531</v>
      </c>
      <c r="C9">
        <v>10000878</v>
      </c>
    </row>
    <row r="10" spans="1:3" x14ac:dyDescent="0.25">
      <c r="A10" t="s">
        <v>1442</v>
      </c>
      <c r="B10">
        <v>108371</v>
      </c>
      <c r="C10">
        <v>10001165</v>
      </c>
    </row>
    <row r="11" spans="1:3" x14ac:dyDescent="0.25">
      <c r="A11" t="s">
        <v>1443</v>
      </c>
      <c r="B11">
        <v>107513</v>
      </c>
      <c r="C11">
        <v>10007817</v>
      </c>
    </row>
    <row r="12" spans="1:3" x14ac:dyDescent="0.25">
      <c r="A12" t="s">
        <v>1444</v>
      </c>
      <c r="B12">
        <v>106582</v>
      </c>
      <c r="C12">
        <v>10001446</v>
      </c>
    </row>
    <row r="13" spans="1:3" x14ac:dyDescent="0.25">
      <c r="A13" t="s">
        <v>1445</v>
      </c>
      <c r="B13">
        <v>139271</v>
      </c>
      <c r="C13">
        <v>10065146</v>
      </c>
    </row>
    <row r="14" spans="1:3" x14ac:dyDescent="0.25">
      <c r="A14" t="s">
        <v>1446</v>
      </c>
      <c r="B14">
        <v>119613</v>
      </c>
      <c r="C14">
        <v>10033241</v>
      </c>
    </row>
    <row r="15" spans="1:3" x14ac:dyDescent="0.25">
      <c r="A15" t="s">
        <v>1435</v>
      </c>
      <c r="B15">
        <v>112173</v>
      </c>
      <c r="C15">
        <v>10001919</v>
      </c>
    </row>
    <row r="16" spans="1:3" x14ac:dyDescent="0.25">
      <c r="A16" t="s">
        <v>1434</v>
      </c>
      <c r="B16">
        <v>106374</v>
      </c>
      <c r="C16">
        <v>10007924</v>
      </c>
    </row>
    <row r="17" spans="1:3" x14ac:dyDescent="0.25">
      <c r="A17" t="s">
        <v>1433</v>
      </c>
      <c r="B17">
        <v>114228</v>
      </c>
      <c r="C17">
        <v>10002065</v>
      </c>
    </row>
    <row r="18" spans="1:3" x14ac:dyDescent="0.25">
      <c r="A18" t="s">
        <v>1432</v>
      </c>
      <c r="B18">
        <v>108460</v>
      </c>
      <c r="C18">
        <v>10002370</v>
      </c>
    </row>
    <row r="19" spans="1:3" x14ac:dyDescent="0.25">
      <c r="A19" t="s">
        <v>1431</v>
      </c>
      <c r="B19">
        <v>108459</v>
      </c>
      <c r="C19">
        <v>10007928</v>
      </c>
    </row>
    <row r="20" spans="1:3" x14ac:dyDescent="0.25">
      <c r="A20" t="s">
        <v>1430</v>
      </c>
      <c r="B20">
        <v>106602</v>
      </c>
      <c r="C20">
        <v>10002412</v>
      </c>
    </row>
    <row r="21" spans="1:3" x14ac:dyDescent="0.25">
      <c r="A21" t="s">
        <v>1429</v>
      </c>
      <c r="B21">
        <v>108458</v>
      </c>
      <c r="C21">
        <v>10002638</v>
      </c>
    </row>
    <row r="22" spans="1:3" x14ac:dyDescent="0.25">
      <c r="A22" t="s">
        <v>1428</v>
      </c>
      <c r="B22">
        <v>107632</v>
      </c>
      <c r="C22">
        <v>10007938</v>
      </c>
    </row>
    <row r="23" spans="1:3" x14ac:dyDescent="0.25">
      <c r="A23" t="s">
        <v>1427</v>
      </c>
      <c r="B23">
        <v>108488</v>
      </c>
      <c r="C23">
        <v>10005979</v>
      </c>
    </row>
    <row r="24" spans="1:3" x14ac:dyDescent="0.25">
      <c r="A24" t="s">
        <v>1426</v>
      </c>
      <c r="B24">
        <v>107770</v>
      </c>
      <c r="C24">
        <v>10007193</v>
      </c>
    </row>
    <row r="25" spans="1:3" x14ac:dyDescent="0.25">
      <c r="A25" t="s">
        <v>1425</v>
      </c>
      <c r="B25">
        <v>114547</v>
      </c>
      <c r="C25">
        <v>10003732</v>
      </c>
    </row>
    <row r="26" spans="1:3" x14ac:dyDescent="0.25">
      <c r="A26" t="s">
        <v>1424</v>
      </c>
      <c r="B26">
        <v>132769</v>
      </c>
      <c r="C26">
        <v>10057010</v>
      </c>
    </row>
    <row r="27" spans="1:3" x14ac:dyDescent="0.25">
      <c r="A27" t="s">
        <v>1423</v>
      </c>
      <c r="B27">
        <v>119622</v>
      </c>
      <c r="C27">
        <v>10033245</v>
      </c>
    </row>
    <row r="28" spans="1:3" x14ac:dyDescent="0.25">
      <c r="A28" t="s">
        <v>1422</v>
      </c>
      <c r="B28">
        <v>106753</v>
      </c>
      <c r="C28">
        <v>10004552</v>
      </c>
    </row>
    <row r="29" spans="1:3" x14ac:dyDescent="0.25">
      <c r="A29" t="s">
        <v>1421</v>
      </c>
      <c r="B29">
        <v>108661</v>
      </c>
      <c r="C29">
        <v>10004576</v>
      </c>
    </row>
    <row r="30" spans="1:3" x14ac:dyDescent="0.25">
      <c r="A30" t="s">
        <v>1420</v>
      </c>
      <c r="B30">
        <v>106947</v>
      </c>
      <c r="C30">
        <v>10004772</v>
      </c>
    </row>
    <row r="31" spans="1:3" x14ac:dyDescent="0.25">
      <c r="A31" t="s">
        <v>1419</v>
      </c>
      <c r="B31">
        <v>108362</v>
      </c>
      <c r="C31">
        <v>10004785</v>
      </c>
    </row>
    <row r="32" spans="1:3" x14ac:dyDescent="0.25">
      <c r="A32" t="s">
        <v>1418</v>
      </c>
      <c r="B32">
        <v>108401</v>
      </c>
      <c r="C32">
        <v>10065145</v>
      </c>
    </row>
    <row r="33" spans="1:3" x14ac:dyDescent="0.25">
      <c r="A33" t="s">
        <v>1417</v>
      </c>
      <c r="B33">
        <v>122686</v>
      </c>
      <c r="C33">
        <v>10038662</v>
      </c>
    </row>
    <row r="34" spans="1:3" x14ac:dyDescent="0.25">
      <c r="A34" t="s">
        <v>1416</v>
      </c>
      <c r="B34">
        <v>108405</v>
      </c>
      <c r="C34">
        <v>10005072</v>
      </c>
    </row>
    <row r="35" spans="1:3" x14ac:dyDescent="0.25">
      <c r="A35" t="s">
        <v>1415</v>
      </c>
      <c r="B35">
        <v>139008</v>
      </c>
      <c r="C35">
        <v>10063846</v>
      </c>
    </row>
    <row r="36" spans="1:3" x14ac:dyDescent="0.25">
      <c r="A36" t="s">
        <v>1414</v>
      </c>
      <c r="B36">
        <v>108625</v>
      </c>
      <c r="C36">
        <v>10005575</v>
      </c>
    </row>
    <row r="37" spans="1:3" x14ac:dyDescent="0.25">
      <c r="A37" t="s">
        <v>1413</v>
      </c>
      <c r="B37">
        <v>134341</v>
      </c>
      <c r="C37">
        <v>10057649</v>
      </c>
    </row>
    <row r="38" spans="1:3" x14ac:dyDescent="0.25">
      <c r="A38" t="s">
        <v>1412</v>
      </c>
      <c r="B38">
        <v>118639</v>
      </c>
      <c r="C38">
        <v>10017433</v>
      </c>
    </row>
    <row r="39" spans="1:3" x14ac:dyDescent="0.25">
      <c r="A39" t="s">
        <v>853</v>
      </c>
      <c r="B39">
        <v>108396</v>
      </c>
      <c r="C39">
        <v>10005687</v>
      </c>
    </row>
    <row r="40" spans="1:3" x14ac:dyDescent="0.25">
      <c r="A40" t="s">
        <v>1411</v>
      </c>
      <c r="B40">
        <v>107170</v>
      </c>
      <c r="C40">
        <v>10005810</v>
      </c>
    </row>
    <row r="41" spans="1:3" x14ac:dyDescent="0.25">
      <c r="A41" t="s">
        <v>1410</v>
      </c>
      <c r="B41">
        <v>120513</v>
      </c>
      <c r="C41">
        <v>10036413</v>
      </c>
    </row>
    <row r="42" spans="1:3" x14ac:dyDescent="0.25">
      <c r="A42" t="s">
        <v>1409</v>
      </c>
      <c r="B42">
        <v>107542</v>
      </c>
      <c r="C42">
        <v>10006378</v>
      </c>
    </row>
    <row r="43" spans="1:3" x14ac:dyDescent="0.25">
      <c r="A43" t="s">
        <v>1408</v>
      </c>
      <c r="B43">
        <v>107059</v>
      </c>
      <c r="C43">
        <v>10006398</v>
      </c>
    </row>
    <row r="44" spans="1:3" x14ac:dyDescent="0.25">
      <c r="A44" t="s">
        <v>1407</v>
      </c>
      <c r="B44">
        <v>107520</v>
      </c>
      <c r="C44">
        <v>10002923</v>
      </c>
    </row>
    <row r="45" spans="1:3" x14ac:dyDescent="0.25">
      <c r="A45" t="s">
        <v>1406</v>
      </c>
      <c r="B45">
        <v>108368</v>
      </c>
      <c r="C45">
        <v>10001550</v>
      </c>
    </row>
    <row r="46" spans="1:3" x14ac:dyDescent="0.25">
      <c r="A46" t="s">
        <v>1405</v>
      </c>
      <c r="B46">
        <v>130560</v>
      </c>
      <c r="C46">
        <v>10047247</v>
      </c>
    </row>
    <row r="47" spans="1:3" x14ac:dyDescent="0.25">
      <c r="A47" t="s">
        <v>1404</v>
      </c>
      <c r="B47">
        <v>134329</v>
      </c>
      <c r="C47">
        <v>10057638</v>
      </c>
    </row>
    <row r="48" spans="1:3" x14ac:dyDescent="0.25">
      <c r="A48" t="s">
        <v>1403</v>
      </c>
      <c r="B48">
        <v>108441</v>
      </c>
      <c r="C48">
        <v>10007063</v>
      </c>
    </row>
    <row r="49" spans="1:3" x14ac:dyDescent="0.25">
      <c r="A49" t="s">
        <v>1402</v>
      </c>
      <c r="B49">
        <v>106349</v>
      </c>
      <c r="C49">
        <v>10000712</v>
      </c>
    </row>
    <row r="50" spans="1:3" x14ac:dyDescent="0.25">
      <c r="A50" t="s">
        <v>1401</v>
      </c>
      <c r="B50">
        <v>113766</v>
      </c>
      <c r="C50">
        <v>10007190</v>
      </c>
    </row>
    <row r="51" spans="1:3" x14ac:dyDescent="0.25">
      <c r="A51" t="s">
        <v>1400</v>
      </c>
      <c r="B51">
        <v>105118</v>
      </c>
      <c r="C51">
        <v>10007315</v>
      </c>
    </row>
    <row r="52" spans="1:3" x14ac:dyDescent="0.25">
      <c r="A52" t="s">
        <v>1399</v>
      </c>
      <c r="B52">
        <v>123394</v>
      </c>
      <c r="C52">
        <v>10042313</v>
      </c>
    </row>
    <row r="53" spans="1:3" x14ac:dyDescent="0.25">
      <c r="A53" t="s">
        <v>910</v>
      </c>
      <c r="B53">
        <v>105242</v>
      </c>
      <c r="C53">
        <v>10007459</v>
      </c>
    </row>
    <row r="54" spans="1:3" x14ac:dyDescent="0.25">
      <c r="A54" t="s">
        <v>1398</v>
      </c>
      <c r="B54">
        <v>107575</v>
      </c>
      <c r="C54">
        <v>10007709</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DM5"/>
  <sheetViews>
    <sheetView zoomScale="80" zoomScaleNormal="80" workbookViewId="0">
      <selection activeCell="N5" sqref="N5"/>
    </sheetView>
  </sheetViews>
  <sheetFormatPr defaultRowHeight="15" x14ac:dyDescent="0.25"/>
  <cols>
    <col min="1" max="1" width="21.5703125" customWidth="1"/>
    <col min="2" max="3" width="13.42578125" customWidth="1"/>
    <col min="4" max="4" width="19.28515625" customWidth="1"/>
    <col min="5" max="5" width="29.140625" customWidth="1"/>
    <col min="6" max="6" width="34.5703125" customWidth="1"/>
    <col min="7" max="7" width="17.5703125" customWidth="1"/>
    <col min="8" max="8" width="16" customWidth="1"/>
    <col min="9" max="9" width="26.85546875" customWidth="1"/>
    <col min="10" max="10" width="17" customWidth="1"/>
    <col min="11" max="11" width="21.42578125" customWidth="1"/>
    <col min="12" max="12" width="18.85546875" customWidth="1"/>
    <col min="13" max="13" width="26.7109375" customWidth="1"/>
    <col min="14" max="14" width="21.5703125" customWidth="1"/>
    <col min="15" max="15" width="19.7109375" customWidth="1"/>
    <col min="16" max="16" width="19.5703125" customWidth="1"/>
    <col min="17" max="17" width="35.28515625" customWidth="1"/>
    <col min="18" max="18" width="13" customWidth="1"/>
    <col min="19" max="19" width="16.7109375" customWidth="1"/>
    <col min="20" max="20" width="13.140625" customWidth="1"/>
    <col min="21" max="21" width="11.42578125" customWidth="1"/>
    <col min="22" max="22" width="14.42578125" customWidth="1"/>
    <col min="23" max="23" width="18.140625" customWidth="1"/>
    <col min="24" max="24" width="53.42578125" customWidth="1"/>
    <col min="25" max="25" width="36.5703125" customWidth="1"/>
    <col min="26" max="26" width="45.42578125" customWidth="1"/>
    <col min="27" max="27" width="24.85546875" customWidth="1"/>
    <col min="28" max="28" width="28.28515625" customWidth="1"/>
    <col min="29" max="29" width="23" customWidth="1"/>
    <col min="30" max="30" width="33.42578125" customWidth="1"/>
    <col min="31" max="31" width="34.42578125" customWidth="1"/>
    <col min="32" max="32" width="31.5703125" customWidth="1"/>
    <col min="33" max="33" width="14.42578125" customWidth="1"/>
    <col min="34" max="34" width="15.5703125" customWidth="1"/>
    <col min="35" max="35" width="9.85546875" bestFit="1" customWidth="1"/>
    <col min="36" max="36" width="20.85546875" customWidth="1"/>
    <col min="37" max="37" width="12.42578125" customWidth="1"/>
    <col min="38" max="38" width="26.42578125" customWidth="1"/>
    <col min="39" max="39" width="12.85546875" customWidth="1"/>
    <col min="40" max="40" width="17.42578125" customWidth="1"/>
    <col min="41" max="41" width="37.85546875" customWidth="1"/>
    <col min="42" max="42" width="34.140625" customWidth="1"/>
    <col min="43" max="43" width="33.5703125" customWidth="1"/>
    <col min="44" max="44" width="33.140625" customWidth="1"/>
    <col min="45" max="45" width="33.42578125" customWidth="1"/>
    <col min="46" max="46" width="32.140625" customWidth="1"/>
    <col min="47" max="47" width="36.7109375" customWidth="1"/>
    <col min="49" max="49" width="8.28515625" customWidth="1"/>
    <col min="54" max="54" width="43.85546875" customWidth="1"/>
    <col min="55" max="55" width="43.7109375" customWidth="1"/>
    <col min="56" max="56" width="32" customWidth="1"/>
    <col min="63" max="63" width="37.140625" customWidth="1"/>
    <col min="64" max="64" width="37" customWidth="1"/>
    <col min="65" max="65" width="46.7109375" customWidth="1"/>
    <col min="71" max="71" width="8" customWidth="1"/>
    <col min="72" max="72" width="54.5703125" customWidth="1"/>
    <col min="73" max="73" width="54.7109375" customWidth="1"/>
    <col min="74" max="74" width="34.140625" customWidth="1"/>
    <col min="75" max="75" width="58" customWidth="1"/>
    <col min="76" max="76" width="32.7109375" customWidth="1"/>
    <col min="77" max="77" width="38.140625" customWidth="1"/>
    <col min="78" max="78" width="54.85546875" customWidth="1"/>
    <col min="79" max="79" width="72.5703125" customWidth="1"/>
    <col min="80" max="80" width="109" customWidth="1"/>
    <col min="81" max="81" width="28" customWidth="1"/>
    <col min="82" max="82" width="18" customWidth="1"/>
    <col min="83" max="84" width="21.140625" customWidth="1"/>
    <col min="85" max="85" width="23.85546875" customWidth="1"/>
    <col min="86" max="86" width="19.85546875" customWidth="1"/>
    <col min="87" max="87" width="18.28515625" customWidth="1"/>
    <col min="88" max="89" width="12.28515625" customWidth="1"/>
    <col min="90" max="90" width="12.5703125" customWidth="1"/>
    <col min="91" max="92" width="10" customWidth="1"/>
    <col min="93" max="93" width="12" customWidth="1"/>
    <col min="94" max="94" width="11.28515625" customWidth="1"/>
    <col min="95" max="95" width="11.42578125" customWidth="1"/>
    <col min="96" max="96" width="11.28515625" customWidth="1"/>
    <col min="97" max="97" width="11.140625" customWidth="1"/>
    <col min="98" max="102" width="16.5703125" customWidth="1"/>
    <col min="103" max="107" width="15.5703125" customWidth="1"/>
    <col min="108" max="108" width="93" customWidth="1"/>
    <col min="109" max="109" width="56.5703125" customWidth="1"/>
    <col min="110" max="110" width="37" customWidth="1"/>
    <col min="111" max="111" width="52.85546875" customWidth="1"/>
    <col min="112" max="112" width="52.5703125" customWidth="1"/>
    <col min="113" max="113" width="66.85546875" customWidth="1"/>
    <col min="114" max="114" width="24.140625" customWidth="1"/>
    <col min="115" max="115" width="18.5703125" customWidth="1"/>
    <col min="116" max="116" width="18.7109375" customWidth="1"/>
    <col min="117" max="117" width="23.85546875" customWidth="1"/>
  </cols>
  <sheetData>
    <row r="1" spans="1:117" s="263" customFormat="1" ht="30.4" customHeight="1" thickBot="1" x14ac:dyDescent="0.3">
      <c r="A1" s="261" t="s">
        <v>1518</v>
      </c>
      <c r="B1" s="262"/>
      <c r="C1" s="262"/>
      <c r="E1" s="264"/>
      <c r="F1" s="264"/>
      <c r="G1" s="264"/>
      <c r="H1" s="264"/>
      <c r="I1" s="264"/>
      <c r="J1" s="264"/>
      <c r="K1" s="262"/>
      <c r="L1" s="264"/>
      <c r="M1" s="264"/>
      <c r="N1" s="264"/>
      <c r="O1" s="265"/>
      <c r="P1" s="265"/>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row>
    <row r="2" spans="1:117" s="283" customFormat="1" ht="30.75" customHeight="1" thickBot="1" x14ac:dyDescent="0.3">
      <c r="A2" s="267" t="s">
        <v>1519</v>
      </c>
      <c r="B2" s="268"/>
      <c r="C2" s="268"/>
      <c r="D2" s="269"/>
      <c r="E2" s="270"/>
      <c r="F2" s="270"/>
      <c r="G2" s="270"/>
      <c r="H2" s="270"/>
      <c r="I2" s="270"/>
      <c r="J2" s="271"/>
      <c r="K2" s="268"/>
      <c r="L2" s="272" t="s">
        <v>1520</v>
      </c>
      <c r="M2" s="273"/>
      <c r="N2" s="273"/>
      <c r="O2" s="274"/>
      <c r="P2" s="274"/>
      <c r="Q2" s="275"/>
      <c r="R2" s="275"/>
      <c r="S2" s="275"/>
      <c r="T2" s="275"/>
      <c r="U2" s="275"/>
      <c r="V2" s="275"/>
      <c r="W2" s="275"/>
      <c r="X2" s="276"/>
      <c r="Y2" s="277" t="s">
        <v>1521</v>
      </c>
      <c r="Z2" s="278"/>
      <c r="AA2" s="278"/>
      <c r="AB2" s="278"/>
      <c r="AC2" s="278"/>
      <c r="AD2" s="278"/>
      <c r="AE2" s="278"/>
      <c r="AF2" s="278"/>
      <c r="AG2" s="278"/>
      <c r="AH2" s="278"/>
      <c r="AI2" s="278"/>
      <c r="AJ2" s="278"/>
      <c r="AK2" s="278"/>
      <c r="AL2" s="278"/>
      <c r="AM2" s="278"/>
      <c r="AN2" s="278"/>
      <c r="AO2" s="278"/>
      <c r="AP2" s="278"/>
      <c r="AQ2" s="278"/>
      <c r="AR2" s="278"/>
      <c r="AS2" s="278"/>
      <c r="AT2" s="279"/>
      <c r="AU2" s="280" t="s">
        <v>1522</v>
      </c>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2"/>
      <c r="BV2" s="280" t="s">
        <v>1523</v>
      </c>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2"/>
    </row>
    <row r="3" spans="1:117" s="263" customFormat="1" ht="21" customHeight="1" thickBot="1" x14ac:dyDescent="0.3">
      <c r="A3" s="284"/>
      <c r="B3" s="285"/>
      <c r="C3" s="285"/>
      <c r="E3" s="286"/>
      <c r="F3" s="286"/>
      <c r="G3" s="286"/>
      <c r="H3" s="286"/>
      <c r="I3" s="286"/>
      <c r="J3" s="286"/>
      <c r="K3" s="285"/>
      <c r="L3" s="286"/>
      <c r="M3" s="286"/>
      <c r="N3" s="286"/>
      <c r="O3" s="265"/>
      <c r="P3" s="265"/>
      <c r="Q3" s="266"/>
      <c r="R3" s="418" t="s">
        <v>1524</v>
      </c>
      <c r="S3" s="419"/>
      <c r="T3" s="419"/>
      <c r="U3" s="420"/>
      <c r="V3" s="418" t="s">
        <v>1588</v>
      </c>
      <c r="W3" s="420"/>
      <c r="X3" s="287"/>
      <c r="Y3" s="405" t="s">
        <v>1361</v>
      </c>
      <c r="Z3" s="406"/>
      <c r="AA3" s="406"/>
      <c r="AB3" s="406"/>
      <c r="AC3" s="406"/>
      <c r="AD3" s="406"/>
      <c r="AE3" s="406"/>
      <c r="AF3" s="407"/>
      <c r="AG3" s="405" t="s">
        <v>1525</v>
      </c>
      <c r="AH3" s="406"/>
      <c r="AI3" s="406"/>
      <c r="AJ3" s="406"/>
      <c r="AK3" s="406"/>
      <c r="AL3" s="406"/>
      <c r="AM3" s="406"/>
      <c r="AN3" s="406"/>
      <c r="AO3" s="407"/>
      <c r="AP3" s="405" t="s">
        <v>349</v>
      </c>
      <c r="AQ3" s="406"/>
      <c r="AR3" s="406"/>
      <c r="AS3" s="406"/>
      <c r="AT3" s="406"/>
      <c r="AU3" s="405" t="s">
        <v>1577</v>
      </c>
      <c r="AV3" s="406"/>
      <c r="AW3" s="406"/>
      <c r="AX3" s="406"/>
      <c r="AY3" s="406"/>
      <c r="AZ3" s="406"/>
      <c r="BA3" s="406"/>
      <c r="BB3" s="406"/>
      <c r="BC3" s="407"/>
      <c r="BD3" s="405" t="s">
        <v>1526</v>
      </c>
      <c r="BE3" s="406"/>
      <c r="BF3" s="406"/>
      <c r="BG3" s="406"/>
      <c r="BH3" s="406"/>
      <c r="BI3" s="406"/>
      <c r="BJ3" s="406"/>
      <c r="BK3" s="406"/>
      <c r="BL3" s="407"/>
      <c r="BM3" s="405" t="s">
        <v>1527</v>
      </c>
      <c r="BN3" s="406"/>
      <c r="BO3" s="406"/>
      <c r="BP3" s="406"/>
      <c r="BQ3" s="406"/>
      <c r="BR3" s="406"/>
      <c r="BS3" s="406"/>
      <c r="BT3" s="406"/>
      <c r="BU3" s="407"/>
      <c r="BV3" s="405" t="s">
        <v>1011</v>
      </c>
      <c r="BW3" s="406"/>
      <c r="BX3" s="406"/>
      <c r="BY3" s="406"/>
      <c r="BZ3" s="407"/>
      <c r="CA3" s="405" t="s">
        <v>1528</v>
      </c>
      <c r="CB3" s="407"/>
      <c r="CC3" s="405" t="s">
        <v>1529</v>
      </c>
      <c r="CD3" s="406"/>
      <c r="CE3" s="406"/>
      <c r="CF3" s="406"/>
      <c r="CG3" s="406"/>
      <c r="CH3" s="406"/>
      <c r="CI3" s="406"/>
      <c r="CJ3" s="405" t="s">
        <v>1530</v>
      </c>
      <c r="CK3" s="406"/>
      <c r="CL3" s="406"/>
      <c r="CM3" s="406"/>
      <c r="CN3" s="406"/>
      <c r="CO3" s="406"/>
      <c r="CP3" s="406"/>
      <c r="CQ3" s="406"/>
      <c r="CR3" s="406"/>
      <c r="CS3" s="406"/>
      <c r="CT3" s="406"/>
      <c r="CU3" s="406"/>
      <c r="CV3" s="406"/>
      <c r="CW3" s="406"/>
      <c r="CX3" s="406"/>
      <c r="CY3" s="406"/>
      <c r="CZ3" s="406"/>
      <c r="DA3" s="406"/>
      <c r="DB3" s="406"/>
      <c r="DC3" s="406"/>
      <c r="DD3" s="407"/>
      <c r="DE3" s="288" t="s">
        <v>1531</v>
      </c>
      <c r="DF3" s="405" t="s">
        <v>1343</v>
      </c>
      <c r="DG3" s="406"/>
      <c r="DH3" s="407"/>
      <c r="DI3" s="337"/>
      <c r="DJ3" s="405" t="s">
        <v>1014</v>
      </c>
      <c r="DK3" s="406"/>
      <c r="DL3" s="406"/>
      <c r="DM3" s="407"/>
    </row>
    <row r="4" spans="1:117" s="265" customFormat="1" ht="150.75" customHeight="1" x14ac:dyDescent="0.25">
      <c r="A4" s="289" t="s">
        <v>1533</v>
      </c>
      <c r="B4" s="290" t="s">
        <v>1534</v>
      </c>
      <c r="C4" s="290" t="s">
        <v>1639</v>
      </c>
      <c r="D4" s="291" t="s">
        <v>1540</v>
      </c>
      <c r="E4" s="292" t="s">
        <v>1532</v>
      </c>
      <c r="F4" s="293" t="s">
        <v>1541</v>
      </c>
      <c r="G4" s="293" t="s">
        <v>1539</v>
      </c>
      <c r="H4" s="292" t="s">
        <v>1538</v>
      </c>
      <c r="I4" s="292" t="s">
        <v>1537</v>
      </c>
      <c r="J4" s="292" t="s">
        <v>1536</v>
      </c>
      <c r="K4" s="294" t="s">
        <v>1535</v>
      </c>
      <c r="L4" s="293" t="s">
        <v>1542</v>
      </c>
      <c r="M4" s="293" t="s">
        <v>1543</v>
      </c>
      <c r="N4" s="293" t="s">
        <v>1544</v>
      </c>
      <c r="O4" s="295" t="s">
        <v>1545</v>
      </c>
      <c r="P4" s="295" t="s">
        <v>1546</v>
      </c>
      <c r="Q4" s="296" t="s">
        <v>1547</v>
      </c>
      <c r="R4" s="297" t="s">
        <v>1548</v>
      </c>
      <c r="S4" s="297" t="s">
        <v>1549</v>
      </c>
      <c r="T4" s="297" t="s">
        <v>1550</v>
      </c>
      <c r="U4" s="297" t="s">
        <v>1551</v>
      </c>
      <c r="V4" s="296" t="s">
        <v>1552</v>
      </c>
      <c r="W4" s="296" t="s">
        <v>1553</v>
      </c>
      <c r="X4" s="297" t="s">
        <v>1554</v>
      </c>
      <c r="Y4" s="296" t="s">
        <v>1562</v>
      </c>
      <c r="Z4" s="296" t="s">
        <v>1561</v>
      </c>
      <c r="AA4" s="297" t="s">
        <v>1555</v>
      </c>
      <c r="AB4" s="297" t="s">
        <v>1556</v>
      </c>
      <c r="AC4" s="297" t="s">
        <v>1557</v>
      </c>
      <c r="AD4" s="296" t="s">
        <v>1558</v>
      </c>
      <c r="AE4" s="296" t="s">
        <v>1559</v>
      </c>
      <c r="AF4" s="296" t="s">
        <v>1560</v>
      </c>
      <c r="AG4" s="297" t="s">
        <v>1563</v>
      </c>
      <c r="AH4" s="297" t="s">
        <v>1564</v>
      </c>
      <c r="AI4" s="297" t="s">
        <v>1565</v>
      </c>
      <c r="AJ4" s="297" t="s">
        <v>1567</v>
      </c>
      <c r="AK4" s="297" t="s">
        <v>1566</v>
      </c>
      <c r="AL4" s="297" t="s">
        <v>1568</v>
      </c>
      <c r="AM4" s="297" t="s">
        <v>1569</v>
      </c>
      <c r="AN4" s="297" t="s">
        <v>1570</v>
      </c>
      <c r="AO4" s="296" t="s">
        <v>1571</v>
      </c>
      <c r="AP4" s="297" t="s">
        <v>1572</v>
      </c>
      <c r="AQ4" s="297" t="s">
        <v>1573</v>
      </c>
      <c r="AR4" s="297" t="s">
        <v>1574</v>
      </c>
      <c r="AS4" s="297" t="s">
        <v>1575</v>
      </c>
      <c r="AT4" s="298" t="s">
        <v>1576</v>
      </c>
      <c r="AU4" s="299" t="s">
        <v>1589</v>
      </c>
      <c r="AV4" s="408" t="s">
        <v>1590</v>
      </c>
      <c r="AW4" s="409"/>
      <c r="AX4" s="409"/>
      <c r="AY4" s="409"/>
      <c r="AZ4" s="409"/>
      <c r="BA4" s="410"/>
      <c r="BB4" s="296" t="s">
        <v>1578</v>
      </c>
      <c r="BC4" s="300" t="s">
        <v>1579</v>
      </c>
      <c r="BD4" s="301" t="s">
        <v>1586</v>
      </c>
      <c r="BE4" s="411" t="s">
        <v>1585</v>
      </c>
      <c r="BF4" s="412"/>
      <c r="BG4" s="412"/>
      <c r="BH4" s="412"/>
      <c r="BI4" s="412"/>
      <c r="BJ4" s="413"/>
      <c r="BK4" s="297" t="s">
        <v>1583</v>
      </c>
      <c r="BL4" s="302" t="s">
        <v>1584</v>
      </c>
      <c r="BM4" s="299" t="s">
        <v>1587</v>
      </c>
      <c r="BN4" s="408" t="s">
        <v>1580</v>
      </c>
      <c r="BO4" s="409"/>
      <c r="BP4" s="409"/>
      <c r="BQ4" s="409"/>
      <c r="BR4" s="409"/>
      <c r="BS4" s="410"/>
      <c r="BT4" s="296" t="s">
        <v>1581</v>
      </c>
      <c r="BU4" s="300" t="s">
        <v>1582</v>
      </c>
      <c r="BV4" s="301" t="s">
        <v>1591</v>
      </c>
      <c r="BW4" s="297" t="s">
        <v>1592</v>
      </c>
      <c r="BX4" s="297" t="s">
        <v>1593</v>
      </c>
      <c r="BY4" s="297" t="s">
        <v>1594</v>
      </c>
      <c r="BZ4" s="302" t="s">
        <v>1595</v>
      </c>
      <c r="CA4" s="299" t="s">
        <v>1597</v>
      </c>
      <c r="CB4" s="300" t="s">
        <v>1596</v>
      </c>
      <c r="CC4" s="297" t="s">
        <v>1602</v>
      </c>
      <c r="CD4" s="297" t="s">
        <v>1603</v>
      </c>
      <c r="CE4" s="297" t="s">
        <v>1604</v>
      </c>
      <c r="CF4" s="297" t="s">
        <v>1598</v>
      </c>
      <c r="CG4" s="297" t="s">
        <v>1599</v>
      </c>
      <c r="CH4" s="297" t="s">
        <v>1600</v>
      </c>
      <c r="CI4" s="297" t="s">
        <v>1601</v>
      </c>
      <c r="CJ4" s="414" t="s">
        <v>1625</v>
      </c>
      <c r="CK4" s="409"/>
      <c r="CL4" s="409"/>
      <c r="CM4" s="409"/>
      <c r="CN4" s="415"/>
      <c r="CO4" s="416" t="s">
        <v>1626</v>
      </c>
      <c r="CP4" s="412"/>
      <c r="CQ4" s="412"/>
      <c r="CR4" s="412"/>
      <c r="CS4" s="417"/>
      <c r="CT4" s="414" t="s">
        <v>1627</v>
      </c>
      <c r="CU4" s="409"/>
      <c r="CV4" s="409"/>
      <c r="CW4" s="409"/>
      <c r="CX4" s="415"/>
      <c r="CY4" s="416" t="s">
        <v>1628</v>
      </c>
      <c r="CZ4" s="412"/>
      <c r="DA4" s="412"/>
      <c r="DB4" s="412"/>
      <c r="DC4" s="417"/>
      <c r="DD4" s="303" t="s">
        <v>1629</v>
      </c>
      <c r="DE4" s="304" t="s">
        <v>1630</v>
      </c>
      <c r="DF4" s="299" t="s">
        <v>1631</v>
      </c>
      <c r="DG4" s="305" t="s">
        <v>1632</v>
      </c>
      <c r="DH4" s="306" t="s">
        <v>1633</v>
      </c>
      <c r="DI4" s="338" t="s">
        <v>1638</v>
      </c>
      <c r="DJ4" s="301" t="s">
        <v>1634</v>
      </c>
      <c r="DK4" s="307" t="s">
        <v>1635</v>
      </c>
      <c r="DL4" s="307" t="s">
        <v>1636</v>
      </c>
      <c r="DM4" s="308" t="s">
        <v>1637</v>
      </c>
    </row>
    <row r="5" spans="1:117" s="327" customFormat="1" ht="65.25" customHeight="1" thickBot="1" x14ac:dyDescent="0.3">
      <c r="A5" s="309" t="e">
        <f>'1. Provider Details'!I23:N23</f>
        <v>#VALUE!</v>
      </c>
      <c r="B5" s="350" t="e">
        <f>'1. Provider Details'!I25:N25</f>
        <v>#VALUE!</v>
      </c>
      <c r="C5" s="310" t="e">
        <f>'1. Provider Details'!I27:N27</f>
        <v>#VALUE!</v>
      </c>
      <c r="D5" s="311" t="e">
        <f>'1. Provider Details'!I29:N29</f>
        <v>#VALUE!</v>
      </c>
      <c r="E5" s="312" t="str">
        <f>'1. Provider Details'!E19:N19</f>
        <v>Please Select Response</v>
      </c>
      <c r="F5" s="313" t="e">
        <f>'1. Provider Details'!I33:N33</f>
        <v>#VALUE!</v>
      </c>
      <c r="G5" s="313" t="e">
        <f>'1. Provider Details'!I35:N35</f>
        <v>#VALUE!</v>
      </c>
      <c r="H5" s="312">
        <f>SUM('1. Provider Details'!I37:N37)</f>
        <v>0</v>
      </c>
      <c r="I5" s="312">
        <f>SUM('1. Provider Details'!I39:N39)</f>
        <v>0</v>
      </c>
      <c r="J5" s="328">
        <f>'1. Provider Details'!I41:N41</f>
        <v>0</v>
      </c>
      <c r="K5" s="328">
        <f>'1. Provider Details'!I43:N43</f>
        <v>0</v>
      </c>
      <c r="L5" s="329">
        <f>'2. Project Overview'!D9:L9</f>
        <v>0</v>
      </c>
      <c r="M5" s="329">
        <f>SUM('2. Project Overview'!D11:L11)</f>
        <v>0</v>
      </c>
      <c r="N5" s="313">
        <f>SUM('2. Project Overview'!D13:L13)</f>
        <v>0</v>
      </c>
      <c r="O5" s="314">
        <f>SUM('2. Project Overview'!H15)</f>
        <v>0</v>
      </c>
      <c r="P5" s="314">
        <f>SUM('2. Project Overview'!H17)</f>
        <v>0</v>
      </c>
      <c r="Q5" s="315" t="e">
        <f>SUM('2. Project Overview'!L17)</f>
        <v>#DIV/0!</v>
      </c>
      <c r="R5" s="330">
        <f>SUM('2. Project Overview'!E19)</f>
        <v>0</v>
      </c>
      <c r="S5" s="330">
        <f>SUM('2. Project Overview'!G19)</f>
        <v>0</v>
      </c>
      <c r="T5" s="330">
        <f>SUM('2. Project Overview'!I19)</f>
        <v>0</v>
      </c>
      <c r="U5" s="330">
        <f>SUM('2. Project Overview'!K19)</f>
        <v>0</v>
      </c>
      <c r="V5" s="331">
        <f>SUM('2. Project Overview'!E23)</f>
        <v>0</v>
      </c>
      <c r="W5" s="331">
        <f>SUM('2. Project Overview'!G23)</f>
        <v>0</v>
      </c>
      <c r="X5" s="316" t="str">
        <f>'2. Project Overview'!D32</f>
        <v>Please Select Response</v>
      </c>
      <c r="Y5" s="317" t="str">
        <f>'3. Project Finances'!D9</f>
        <v>Please Select Response</v>
      </c>
      <c r="Z5" s="317" t="str">
        <f>'3. Project Finances'!D11</f>
        <v>Please Select Response</v>
      </c>
      <c r="AA5" s="316">
        <f>SUM('3. Project Finances'!F16:J16)</f>
        <v>0</v>
      </c>
      <c r="AB5" s="316">
        <f>SUM('3. Project Finances'!F17:J17)</f>
        <v>0</v>
      </c>
      <c r="AC5" s="316">
        <f>SUM('3. Project Finances'!F18:J18)</f>
        <v>0</v>
      </c>
      <c r="AD5" s="317">
        <f>SUM('3. Project Finances'!K16:O16)</f>
        <v>0</v>
      </c>
      <c r="AE5" s="317">
        <f>SUM('3. Project Finances'!K17:O17)</f>
        <v>0</v>
      </c>
      <c r="AF5" s="317">
        <f>SUM('3. Project Finances'!K18:O18)</f>
        <v>0</v>
      </c>
      <c r="AG5" s="316">
        <f>SUM('2. Project Overview'!H17)</f>
        <v>0</v>
      </c>
      <c r="AH5" s="316">
        <f>SUM('3. Project Finances'!J25:O25)</f>
        <v>0</v>
      </c>
      <c r="AI5" s="316">
        <f>SUM('3. Project Finances'!J26:O26)</f>
        <v>0</v>
      </c>
      <c r="AJ5" s="316">
        <f>SUM('3. Project Finances'!J27:O27)</f>
        <v>0</v>
      </c>
      <c r="AK5" s="316">
        <f>SUM('3. Project Finances'!J28:O28)</f>
        <v>0</v>
      </c>
      <c r="AL5" s="316">
        <f>SUM('3. Project Finances'!J29:O29)</f>
        <v>0</v>
      </c>
      <c r="AM5" s="316">
        <f>SUM('3. Project Finances'!J30:O30)</f>
        <v>0</v>
      </c>
      <c r="AN5" s="316">
        <f>SUM('3. Project Finances'!J31:O31)</f>
        <v>0</v>
      </c>
      <c r="AO5" s="317" t="str">
        <f>'3. Project Finances'!D39</f>
        <v>Please Select Response</v>
      </c>
      <c r="AP5" s="316">
        <f>SUM('3. Project Finances'!D68:E68)</f>
        <v>0</v>
      </c>
      <c r="AQ5" s="316">
        <f>SUM('3. Project Finances'!F68:G68)</f>
        <v>0</v>
      </c>
      <c r="AR5" s="316">
        <f>SUM('3. Project Finances'!H68:I68)</f>
        <v>0</v>
      </c>
      <c r="AS5" s="316">
        <f>SUM('3. Project Finances'!J68:K68)</f>
        <v>0</v>
      </c>
      <c r="AT5" s="318">
        <f>SUM('3. Project Finances'!L68:O68)</f>
        <v>0</v>
      </c>
      <c r="AU5" s="319">
        <f>SUM('6. Educational Delivery'!D16)</f>
        <v>0</v>
      </c>
      <c r="AV5" s="317">
        <f>SUM('6. Educational Delivery'!E16)</f>
        <v>0</v>
      </c>
      <c r="AW5" s="317">
        <f>SUM('6. Educational Delivery'!F16)</f>
        <v>0</v>
      </c>
      <c r="AX5" s="317">
        <f>SUM('6. Educational Delivery'!G16)</f>
        <v>0</v>
      </c>
      <c r="AY5" s="317">
        <f>SUM('6. Educational Delivery'!H16)</f>
        <v>0</v>
      </c>
      <c r="AZ5" s="317">
        <f>SUM('6. Educational Delivery'!I16)</f>
        <v>0</v>
      </c>
      <c r="BA5" s="317">
        <f>SUM('6. Educational Delivery'!J16)</f>
        <v>0</v>
      </c>
      <c r="BB5" s="332" t="e">
        <f>'6. Educational Delivery'!L12</f>
        <v>#DIV/0!</v>
      </c>
      <c r="BC5" s="333" t="e">
        <f>'6. Educational Delivery'!L14</f>
        <v>#DIV/0!</v>
      </c>
      <c r="BD5" s="321">
        <f>SUM('6. Educational Delivery'!D23)</f>
        <v>0</v>
      </c>
      <c r="BE5" s="316">
        <f>SUM('6. Educational Delivery'!E23)</f>
        <v>0</v>
      </c>
      <c r="BF5" s="316">
        <f>SUM('6. Educational Delivery'!F23)</f>
        <v>0</v>
      </c>
      <c r="BG5" s="316">
        <f>SUM('6. Educational Delivery'!G23)</f>
        <v>0</v>
      </c>
      <c r="BH5" s="316">
        <f>SUM('6. Educational Delivery'!H23)</f>
        <v>0</v>
      </c>
      <c r="BI5" s="316">
        <f>SUM('6. Educational Delivery'!I23)</f>
        <v>0</v>
      </c>
      <c r="BJ5" s="316">
        <f>SUM('6. Educational Delivery'!J23)</f>
        <v>0</v>
      </c>
      <c r="BK5" s="334" t="e">
        <f>'6. Educational Delivery'!L19</f>
        <v>#DIV/0!</v>
      </c>
      <c r="BL5" s="335" t="e">
        <f>'6. Educational Delivery'!L21</f>
        <v>#DIV/0!</v>
      </c>
      <c r="BM5" s="319">
        <f>SUM('6. Educational Delivery'!D28)</f>
        <v>0</v>
      </c>
      <c r="BN5" s="317">
        <f>SUM('6. Educational Delivery'!E28)</f>
        <v>0</v>
      </c>
      <c r="BO5" s="317">
        <f>SUM('6. Educational Delivery'!F28)</f>
        <v>0</v>
      </c>
      <c r="BP5" s="317">
        <f>SUM('6. Educational Delivery'!G28)</f>
        <v>0</v>
      </c>
      <c r="BQ5" s="317">
        <f>SUM('6. Educational Delivery'!H28)</f>
        <v>0</v>
      </c>
      <c r="BR5" s="317">
        <f>SUM('6. Educational Delivery'!I28)</f>
        <v>0</v>
      </c>
      <c r="BS5" s="317">
        <f>SUM('6. Educational Delivery'!J28)</f>
        <v>0</v>
      </c>
      <c r="BT5" s="332" t="e">
        <f>'6. Educational Delivery'!L26</f>
        <v>#DIV/0!</v>
      </c>
      <c r="BU5" s="333" t="e">
        <f>'6. Educational Delivery'!L28</f>
        <v>#DIV/0!</v>
      </c>
      <c r="BV5" s="336">
        <f>'7. Estates and Project Delivery'!D9</f>
        <v>0</v>
      </c>
      <c r="BW5" s="330">
        <f>SUM('7. Estates and Project Delivery'!D11)</f>
        <v>0</v>
      </c>
      <c r="BX5" s="330">
        <f>SUM('7. Estates and Project Delivery'!D13)</f>
        <v>0</v>
      </c>
      <c r="BY5" s="316" t="str">
        <f>'7. Estates and Project Delivery'!D15</f>
        <v>Please Select Response</v>
      </c>
      <c r="BZ5" s="322" t="str">
        <f>'7. Estates and Project Delivery'!D17</f>
        <v>Please Select Response</v>
      </c>
      <c r="CA5" s="319" t="str">
        <f>'7. Estates and Project Delivery'!D29</f>
        <v>Please Select Response</v>
      </c>
      <c r="CB5" s="320" t="str">
        <f>'7. Estates and Project Delivery'!D35</f>
        <v>Please Select Response</v>
      </c>
      <c r="CC5" s="330">
        <f>SUM('7. Estates and Project Delivery'!F52)</f>
        <v>0</v>
      </c>
      <c r="CD5" s="330">
        <f>SUM('7. Estates and Project Delivery'!F53)</f>
        <v>0</v>
      </c>
      <c r="CE5" s="330">
        <f>SUM('7. Estates and Project Delivery'!F54)</f>
        <v>0</v>
      </c>
      <c r="CF5" s="330">
        <f>SUM('7. Estates and Project Delivery'!F55)</f>
        <v>0</v>
      </c>
      <c r="CG5" s="330">
        <f>SUM('7. Estates and Project Delivery'!F56)</f>
        <v>0</v>
      </c>
      <c r="CH5" s="330">
        <f>SUM('7. Estates and Project Delivery'!F57)</f>
        <v>0</v>
      </c>
      <c r="CI5" s="330">
        <f>SUM('7. Estates and Project Delivery'!F58)</f>
        <v>0</v>
      </c>
      <c r="CJ5" s="342">
        <f>SUM('7. Estates and Project Delivery'!D65:F65)</f>
        <v>0</v>
      </c>
      <c r="CK5" s="331">
        <f>SUM('7. Estates and Project Delivery'!D66:F66)</f>
        <v>0</v>
      </c>
      <c r="CL5" s="331">
        <f>SUM('7. Estates and Project Delivery'!D67:F67)</f>
        <v>0</v>
      </c>
      <c r="CM5" s="331">
        <f>SUM('7. Estates and Project Delivery'!D68:F68)</f>
        <v>0</v>
      </c>
      <c r="CN5" s="343">
        <f>SUM('7. Estates and Project Delivery'!D69:F69)</f>
        <v>0</v>
      </c>
      <c r="CO5" s="336">
        <f>SUM('7. Estates and Project Delivery'!H65:L65)</f>
        <v>0</v>
      </c>
      <c r="CP5" s="330">
        <f>SUM('7. Estates and Project Delivery'!H66:L66)</f>
        <v>0</v>
      </c>
      <c r="CQ5" s="330">
        <f>SUM('7. Estates and Project Delivery'!H67:L67)</f>
        <v>0</v>
      </c>
      <c r="CR5" s="330">
        <f>SUM('7. Estates and Project Delivery'!H68:L68)</f>
        <v>0</v>
      </c>
      <c r="CS5" s="344">
        <f>SUM('7. Estates and Project Delivery'!H69:L69)</f>
        <v>0</v>
      </c>
      <c r="CT5" s="342">
        <f>SUM('7. Estates and Project Delivery'!D74:F74)</f>
        <v>0</v>
      </c>
      <c r="CU5" s="345">
        <f>SUM('7. Estates and Project Delivery'!D75:F75)</f>
        <v>0</v>
      </c>
      <c r="CV5" s="345">
        <f>SUM('7. Estates and Project Delivery'!D76:F76)</f>
        <v>0</v>
      </c>
      <c r="CW5" s="345">
        <f>SUM('7. Estates and Project Delivery'!D77:F77)</f>
        <v>0</v>
      </c>
      <c r="CX5" s="346">
        <f>SUM('7. Estates and Project Delivery'!D78:F78)</f>
        <v>0</v>
      </c>
      <c r="CY5" s="336">
        <f>SUM('7. Estates and Project Delivery'!H74:L74)</f>
        <v>0</v>
      </c>
      <c r="CZ5" s="347">
        <f>SUM('7. Estates and Project Delivery'!H75:L75)</f>
        <v>0</v>
      </c>
      <c r="DA5" s="347">
        <f>SUM('7. Estates and Project Delivery'!H76:L76)</f>
        <v>0</v>
      </c>
      <c r="DB5" s="347">
        <f>SUM('7. Estates and Project Delivery'!H77:L77)</f>
        <v>0</v>
      </c>
      <c r="DC5" s="348">
        <f>SUM('7. Estates and Project Delivery'!H78:L78)</f>
        <v>0</v>
      </c>
      <c r="DD5" s="325" t="str">
        <f>'7. Estates and Project Delivery'!D80</f>
        <v>Please Select Response</v>
      </c>
      <c r="DE5" s="326" t="str">
        <f>'7. Estates and Project Delivery'!D92</f>
        <v>Please Select Response</v>
      </c>
      <c r="DF5" s="319" t="str">
        <f>'7. Estates and Project Delivery'!D100</f>
        <v>Please Select Response</v>
      </c>
      <c r="DG5" s="323" t="str">
        <f>'7. Estates and Project Delivery'!D102</f>
        <v>Please Select Response</v>
      </c>
      <c r="DH5" s="324" t="str">
        <f>'7. Estates and Project Delivery'!D104</f>
        <v>Please Select Response</v>
      </c>
      <c r="DI5" s="349" t="str">
        <f>'7. Estates and Project Delivery'!D110</f>
        <v>Please Select Response</v>
      </c>
      <c r="DJ5" s="341">
        <f>SUM('7. Estates and Project Delivery'!G125:M125)</f>
        <v>0</v>
      </c>
      <c r="DK5" s="340">
        <f>SUM('7. Estates and Project Delivery'!G127:M127)</f>
        <v>0</v>
      </c>
      <c r="DL5" s="340">
        <f>SUM('7. Estates and Project Delivery'!G131:M131)</f>
        <v>0</v>
      </c>
      <c r="DM5" s="339">
        <f>SUM('7. Estates and Project Delivery'!G132:M132)</f>
        <v>0</v>
      </c>
    </row>
  </sheetData>
  <sheetProtection selectLockedCells="1"/>
  <mergeCells count="21">
    <mergeCell ref="R3:U3"/>
    <mergeCell ref="V3:W3"/>
    <mergeCell ref="Y3:AF3"/>
    <mergeCell ref="AG3:AO3"/>
    <mergeCell ref="AP3:AT3"/>
    <mergeCell ref="DF3:DH3"/>
    <mergeCell ref="DJ3:DM3"/>
    <mergeCell ref="AV4:BA4"/>
    <mergeCell ref="BE4:BJ4"/>
    <mergeCell ref="BN4:BS4"/>
    <mergeCell ref="CJ4:CN4"/>
    <mergeCell ref="CO4:CS4"/>
    <mergeCell ref="CT4:CX4"/>
    <mergeCell ref="CY4:DC4"/>
    <mergeCell ref="BD3:BL3"/>
    <mergeCell ref="BM3:BU3"/>
    <mergeCell ref="BV3:BZ3"/>
    <mergeCell ref="CA3:CB3"/>
    <mergeCell ref="CC3:CI3"/>
    <mergeCell ref="CJ3:DD3"/>
    <mergeCell ref="AU3:B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T73"/>
  <sheetViews>
    <sheetView topLeftCell="A17" zoomScale="80" zoomScaleNormal="80" workbookViewId="0">
      <selection activeCell="I23" sqref="I23:N23"/>
    </sheetView>
  </sheetViews>
  <sheetFormatPr defaultColWidth="9" defaultRowHeight="15.75" x14ac:dyDescent="0.25"/>
  <cols>
    <col min="1" max="1" width="7.5703125" style="17" customWidth="1"/>
    <col min="2" max="2" width="7.5703125" style="91" customWidth="1"/>
    <col min="3" max="3" width="36.7109375" style="17" customWidth="1"/>
    <col min="4" max="4" width="26.140625" style="17" customWidth="1"/>
    <col min="5" max="6" width="12.85546875" style="17" customWidth="1"/>
    <col min="7" max="7" width="16.42578125" style="17" customWidth="1"/>
    <col min="8" max="8" width="11.85546875" style="17" customWidth="1"/>
    <col min="9" max="9" width="5.140625" style="17" customWidth="1"/>
    <col min="10" max="10" width="13" style="17" customWidth="1"/>
    <col min="11" max="11" width="15.5703125" style="17" customWidth="1"/>
    <col min="12" max="12" width="17.140625" style="17" customWidth="1"/>
    <col min="13" max="13" width="16.42578125" style="17" customWidth="1"/>
    <col min="14" max="14" width="18.140625" style="17" customWidth="1"/>
    <col min="15" max="16384" width="9" style="17"/>
  </cols>
  <sheetData>
    <row r="1" spans="2:72" ht="16.5" thickBot="1" x14ac:dyDescent="0.3"/>
    <row r="2" spans="2:72" ht="15.75" customHeight="1" x14ac:dyDescent="0.25">
      <c r="D2" s="436" t="s">
        <v>970</v>
      </c>
      <c r="E2" s="437"/>
      <c r="F2" s="437"/>
      <c r="G2" s="437"/>
      <c r="H2" s="437"/>
      <c r="I2" s="437"/>
      <c r="J2" s="437"/>
      <c r="K2" s="437"/>
      <c r="L2" s="437"/>
      <c r="M2" s="437"/>
      <c r="N2" s="438"/>
    </row>
    <row r="3" spans="2:72" x14ac:dyDescent="0.25">
      <c r="D3" s="439"/>
      <c r="E3" s="440"/>
      <c r="F3" s="440"/>
      <c r="G3" s="440"/>
      <c r="H3" s="440"/>
      <c r="I3" s="440"/>
      <c r="J3" s="440"/>
      <c r="K3" s="440"/>
      <c r="L3" s="440"/>
      <c r="M3" s="440"/>
      <c r="N3" s="441"/>
    </row>
    <row r="4" spans="2:72" ht="16.5" thickBot="1" x14ac:dyDescent="0.3">
      <c r="D4" s="442"/>
      <c r="E4" s="443"/>
      <c r="F4" s="443"/>
      <c r="G4" s="443"/>
      <c r="H4" s="443"/>
      <c r="I4" s="443"/>
      <c r="J4" s="443"/>
      <c r="K4" s="443"/>
      <c r="L4" s="443"/>
      <c r="M4" s="443"/>
      <c r="N4" s="444"/>
    </row>
    <row r="5" spans="2:72" ht="19.899999999999999" customHeight="1" thickBot="1" x14ac:dyDescent="0.3"/>
    <row r="6" spans="2:72" s="19" customFormat="1" ht="33" customHeight="1" x14ac:dyDescent="0.25">
      <c r="B6" s="91"/>
      <c r="C6" s="481" t="s">
        <v>1335</v>
      </c>
      <c r="D6" s="482"/>
      <c r="E6" s="482"/>
      <c r="F6" s="482"/>
      <c r="G6" s="482"/>
      <c r="H6" s="482"/>
      <c r="I6" s="482"/>
      <c r="J6" s="482"/>
      <c r="K6" s="482"/>
      <c r="L6" s="482"/>
      <c r="M6" s="482"/>
      <c r="N6" s="483"/>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row>
    <row r="7" spans="2:72" s="19" customFormat="1" ht="15" customHeight="1" x14ac:dyDescent="0.25">
      <c r="B7" s="91"/>
      <c r="C7" s="484" t="s">
        <v>275</v>
      </c>
      <c r="D7" s="485"/>
      <c r="E7" s="485"/>
      <c r="F7" s="485"/>
      <c r="G7" s="485"/>
      <c r="H7" s="485"/>
      <c r="I7" s="485"/>
      <c r="J7" s="485"/>
      <c r="K7" s="485"/>
      <c r="L7" s="485"/>
      <c r="M7" s="485"/>
      <c r="N7" s="486"/>
      <c r="O7" s="17"/>
      <c r="P7" s="17"/>
      <c r="Q7" s="17"/>
      <c r="R7" s="17"/>
      <c r="S7" s="17"/>
      <c r="T7" s="17"/>
      <c r="U7" s="17"/>
      <c r="V7" s="17"/>
      <c r="W7" s="17"/>
      <c r="X7" s="17"/>
      <c r="Y7" s="17"/>
      <c r="Z7" s="17"/>
    </row>
    <row r="8" spans="2:72" s="19" customFormat="1" x14ac:dyDescent="0.25">
      <c r="B8" s="91"/>
      <c r="C8" s="484"/>
      <c r="D8" s="485"/>
      <c r="E8" s="485"/>
      <c r="F8" s="485"/>
      <c r="G8" s="485"/>
      <c r="H8" s="485"/>
      <c r="I8" s="485"/>
      <c r="J8" s="485"/>
      <c r="K8" s="485"/>
      <c r="L8" s="485"/>
      <c r="M8" s="485"/>
      <c r="N8" s="486"/>
      <c r="O8" s="17"/>
      <c r="P8" s="17"/>
      <c r="Q8" s="17"/>
      <c r="R8" s="17"/>
      <c r="S8" s="17"/>
      <c r="T8" s="17"/>
      <c r="U8" s="17"/>
      <c r="V8" s="17"/>
      <c r="W8" s="17"/>
      <c r="X8" s="17"/>
      <c r="Y8" s="17"/>
      <c r="Z8" s="17"/>
    </row>
    <row r="9" spans="2:72" s="19" customFormat="1" ht="7.5" customHeight="1" x14ac:dyDescent="0.25">
      <c r="B9" s="91"/>
      <c r="C9" s="484"/>
      <c r="D9" s="485"/>
      <c r="E9" s="485"/>
      <c r="F9" s="485"/>
      <c r="G9" s="485"/>
      <c r="H9" s="485"/>
      <c r="I9" s="485"/>
      <c r="J9" s="485"/>
      <c r="K9" s="485"/>
      <c r="L9" s="485"/>
      <c r="M9" s="485"/>
      <c r="N9" s="486"/>
      <c r="O9" s="17"/>
      <c r="P9" s="17"/>
      <c r="Q9" s="17"/>
      <c r="R9" s="17"/>
      <c r="S9" s="17"/>
      <c r="T9" s="17"/>
      <c r="U9" s="17"/>
      <c r="V9" s="17"/>
      <c r="W9" s="17"/>
      <c r="X9" s="17"/>
      <c r="Y9" s="17"/>
      <c r="Z9" s="17"/>
    </row>
    <row r="10" spans="2:72" s="19" customFormat="1" ht="19.5" customHeight="1" thickBot="1" x14ac:dyDescent="0.3">
      <c r="B10" s="91"/>
      <c r="C10" s="487" t="s">
        <v>26</v>
      </c>
      <c r="D10" s="488"/>
      <c r="E10" s="488"/>
      <c r="F10" s="488"/>
      <c r="G10" s="488"/>
      <c r="H10" s="488"/>
      <c r="I10" s="488"/>
      <c r="J10" s="488"/>
      <c r="K10" s="488"/>
      <c r="L10" s="488"/>
      <c r="M10" s="488"/>
      <c r="N10" s="489"/>
      <c r="O10" s="17"/>
      <c r="P10" s="17"/>
      <c r="Q10" s="17"/>
      <c r="R10" s="17"/>
      <c r="S10" s="17"/>
      <c r="T10" s="17"/>
      <c r="U10" s="17"/>
      <c r="V10" s="17"/>
      <c r="W10" s="17"/>
      <c r="X10" s="17"/>
      <c r="Y10" s="17"/>
      <c r="Z10" s="17"/>
    </row>
    <row r="11" spans="2:72" s="19" customFormat="1" ht="16.149999999999999" customHeight="1" x14ac:dyDescent="0.25">
      <c r="B11" s="91"/>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2:72" s="19" customFormat="1" ht="16.5" thickBot="1" x14ac:dyDescent="0.3">
      <c r="B12" s="91"/>
      <c r="C12" s="92" t="s">
        <v>668</v>
      </c>
      <c r="D12" s="17"/>
      <c r="E12" s="17"/>
      <c r="F12" s="17"/>
      <c r="G12" s="17"/>
      <c r="H12" s="17"/>
      <c r="I12" s="17"/>
      <c r="J12" s="17"/>
      <c r="K12" s="17"/>
      <c r="L12" s="17"/>
      <c r="M12" s="17"/>
      <c r="N12" s="17"/>
      <c r="O12" s="17"/>
      <c r="P12" s="17"/>
      <c r="Q12" s="17"/>
      <c r="R12" s="17"/>
      <c r="S12" s="17"/>
      <c r="T12" s="17"/>
      <c r="U12" s="17"/>
      <c r="V12" s="17"/>
      <c r="W12" s="17"/>
      <c r="X12" s="17"/>
      <c r="Y12" s="17"/>
      <c r="Z12" s="17"/>
    </row>
    <row r="13" spans="2:72" s="19" customFormat="1" ht="39.75" customHeight="1" thickBot="1" x14ac:dyDescent="0.3">
      <c r="B13" s="91"/>
      <c r="C13" s="14" t="s">
        <v>669</v>
      </c>
      <c r="D13" s="15"/>
      <c r="E13" s="17"/>
      <c r="F13" s="17"/>
      <c r="G13" s="17"/>
      <c r="H13" s="17"/>
      <c r="I13" s="17"/>
      <c r="J13" s="17"/>
      <c r="K13" s="17"/>
      <c r="L13" s="17"/>
      <c r="M13" s="17"/>
      <c r="N13" s="17"/>
      <c r="O13" s="17"/>
      <c r="P13" s="17"/>
      <c r="Q13" s="17"/>
      <c r="R13" s="17"/>
      <c r="S13" s="17"/>
      <c r="T13" s="17"/>
      <c r="U13" s="17"/>
      <c r="V13" s="17"/>
      <c r="W13" s="17"/>
      <c r="X13" s="17"/>
      <c r="Y13" s="17"/>
      <c r="Z13" s="17"/>
    </row>
    <row r="14" spans="2:72" s="19" customFormat="1" ht="39.75" customHeight="1" thickBot="1" x14ac:dyDescent="0.3">
      <c r="B14" s="91"/>
      <c r="C14" s="14" t="s">
        <v>670</v>
      </c>
      <c r="D14" s="16"/>
      <c r="E14" s="17"/>
      <c r="F14" s="17"/>
      <c r="G14" s="17"/>
      <c r="H14" s="17"/>
      <c r="I14" s="17"/>
      <c r="J14" s="17"/>
      <c r="K14" s="17"/>
      <c r="L14" s="17"/>
      <c r="M14" s="17"/>
      <c r="N14" s="17"/>
      <c r="O14" s="17"/>
      <c r="P14" s="17"/>
      <c r="Q14" s="17"/>
      <c r="R14" s="17"/>
      <c r="S14" s="17"/>
      <c r="T14" s="17"/>
      <c r="U14" s="17"/>
      <c r="V14" s="17"/>
      <c r="W14" s="17"/>
      <c r="X14" s="17"/>
      <c r="Y14" s="17"/>
      <c r="Z14" s="17"/>
    </row>
    <row r="15" spans="2:72" s="19" customFormat="1" ht="39.75" customHeight="1" thickBot="1" x14ac:dyDescent="0.3">
      <c r="B15" s="91"/>
      <c r="C15" s="14" t="s">
        <v>671</v>
      </c>
      <c r="D15" s="99"/>
      <c r="E15" s="17"/>
      <c r="F15" s="17"/>
      <c r="G15" s="17"/>
      <c r="H15" s="17"/>
      <c r="I15" s="17"/>
      <c r="J15" s="17"/>
      <c r="K15" s="17"/>
      <c r="L15" s="17"/>
      <c r="M15" s="17"/>
      <c r="N15" s="17"/>
      <c r="O15" s="17"/>
      <c r="P15" s="17"/>
      <c r="Q15" s="17"/>
      <c r="R15" s="17"/>
      <c r="S15" s="17"/>
      <c r="T15" s="17"/>
      <c r="U15" s="17"/>
      <c r="V15" s="17"/>
      <c r="W15" s="17"/>
      <c r="X15" s="17"/>
      <c r="Y15" s="17"/>
      <c r="Z15" s="17"/>
    </row>
    <row r="16" spans="2:72" s="19" customFormat="1" ht="39.75" customHeight="1" thickBot="1" x14ac:dyDescent="0.3">
      <c r="B16" s="91"/>
      <c r="C16" s="14" t="s">
        <v>671</v>
      </c>
      <c r="D16" s="14"/>
      <c r="E16" s="17"/>
      <c r="F16" s="17"/>
      <c r="G16" s="17"/>
      <c r="H16" s="17"/>
      <c r="I16" s="17"/>
      <c r="J16" s="17"/>
      <c r="K16" s="17"/>
      <c r="L16" s="17"/>
      <c r="M16" s="17"/>
      <c r="N16" s="17"/>
      <c r="O16" s="17"/>
      <c r="P16" s="17"/>
      <c r="Q16" s="17"/>
      <c r="R16" s="17"/>
      <c r="S16" s="17"/>
      <c r="T16" s="17"/>
      <c r="U16" s="17"/>
      <c r="V16" s="17"/>
      <c r="W16" s="17"/>
      <c r="X16" s="17"/>
      <c r="Y16" s="17"/>
      <c r="Z16" s="17"/>
    </row>
    <row r="17" spans="1:26" s="19" customFormat="1" x14ac:dyDescent="0.25">
      <c r="B17" s="91"/>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6.5" thickBot="1" x14ac:dyDescent="0.3">
      <c r="A18" s="19"/>
      <c r="C18" s="92" t="s">
        <v>249</v>
      </c>
    </row>
    <row r="19" spans="1:26" ht="30.4" customHeight="1" thickBot="1" x14ac:dyDescent="0.3">
      <c r="A19" s="19"/>
      <c r="B19" s="91" t="s">
        <v>1263</v>
      </c>
      <c r="C19" s="490" t="s">
        <v>976</v>
      </c>
      <c r="D19" s="491"/>
      <c r="E19" s="492" t="s">
        <v>1362</v>
      </c>
      <c r="F19" s="493"/>
      <c r="G19" s="493"/>
      <c r="H19" s="493"/>
      <c r="I19" s="493"/>
      <c r="J19" s="493"/>
      <c r="K19" s="493"/>
      <c r="L19" s="493"/>
      <c r="M19" s="493"/>
      <c r="N19" s="494"/>
    </row>
    <row r="20" spans="1:26" ht="16.5" thickBot="1" x14ac:dyDescent="0.3">
      <c r="A20" s="19"/>
    </row>
    <row r="21" spans="1:26" ht="23.25" customHeight="1" thickBot="1" x14ac:dyDescent="0.3">
      <c r="A21" s="19"/>
      <c r="C21" s="402" t="s">
        <v>276</v>
      </c>
      <c r="D21" s="403"/>
      <c r="E21" s="403"/>
      <c r="F21" s="403"/>
      <c r="G21" s="403" t="s">
        <v>12</v>
      </c>
      <c r="H21" s="403"/>
      <c r="I21" s="403" t="s">
        <v>18</v>
      </c>
      <c r="J21" s="403"/>
      <c r="K21" s="403"/>
      <c r="L21" s="403"/>
      <c r="M21" s="403"/>
      <c r="N21" s="404"/>
    </row>
    <row r="22" spans="1:26" ht="19.5" customHeight="1" thickBot="1" x14ac:dyDescent="0.3">
      <c r="A22" s="19"/>
    </row>
    <row r="23" spans="1:26" ht="15" customHeight="1" thickBot="1" x14ac:dyDescent="0.3">
      <c r="A23" s="19"/>
      <c r="B23" s="91" t="s">
        <v>1264</v>
      </c>
      <c r="C23" s="431" t="s">
        <v>1189</v>
      </c>
      <c r="D23" s="432"/>
      <c r="E23" s="432"/>
      <c r="F23" s="432"/>
      <c r="G23" s="432"/>
      <c r="H23" s="433"/>
      <c r="I23" s="498" t="s">
        <v>1362</v>
      </c>
      <c r="J23" s="499"/>
      <c r="K23" s="499"/>
      <c r="L23" s="499"/>
      <c r="M23" s="499"/>
      <c r="N23" s="500"/>
    </row>
    <row r="24" spans="1:26" ht="16.5" thickBot="1" x14ac:dyDescent="0.3">
      <c r="A24" s="19"/>
    </row>
    <row r="25" spans="1:26" ht="16.5" thickBot="1" x14ac:dyDescent="0.3">
      <c r="A25" s="19"/>
      <c r="B25" s="91" t="s">
        <v>1265</v>
      </c>
      <c r="C25" s="431" t="s">
        <v>1188</v>
      </c>
      <c r="D25" s="432"/>
      <c r="E25" s="432"/>
      <c r="F25" s="432"/>
      <c r="G25" s="432"/>
      <c r="H25" s="433"/>
      <c r="I25" s="501" t="str">
        <f>VLOOKUP(I23,'Look Up Sheet'!A2:B54,2,FALSE)</f>
        <v>Please Select Provider Name</v>
      </c>
      <c r="J25" s="501"/>
      <c r="K25" s="501"/>
      <c r="L25" s="501"/>
      <c r="M25" s="501"/>
      <c r="N25" s="502"/>
    </row>
    <row r="26" spans="1:26" ht="16.5" thickBot="1" x14ac:dyDescent="0.3">
      <c r="A26" s="19"/>
    </row>
    <row r="27" spans="1:26" ht="16.5" thickBot="1" x14ac:dyDescent="0.3">
      <c r="A27" s="19"/>
      <c r="B27" s="91" t="s">
        <v>1266</v>
      </c>
      <c r="C27" s="431" t="s">
        <v>1190</v>
      </c>
      <c r="D27" s="432"/>
      <c r="E27" s="432"/>
      <c r="F27" s="432"/>
      <c r="G27" s="432"/>
      <c r="H27" s="433"/>
      <c r="I27" s="503" t="str">
        <f>VLOOKUP(I25,'Look Up Sheet'!B2:C54,2,FALSE)</f>
        <v>Please Select Provider Name</v>
      </c>
      <c r="J27" s="503"/>
      <c r="K27" s="503"/>
      <c r="L27" s="503"/>
      <c r="M27" s="503"/>
      <c r="N27" s="504"/>
    </row>
    <row r="28" spans="1:26" ht="16.5" thickBot="1" x14ac:dyDescent="0.3">
      <c r="A28" s="19"/>
    </row>
    <row r="29" spans="1:26" ht="15.75" customHeight="1" thickBot="1" x14ac:dyDescent="0.3">
      <c r="A29" s="19"/>
      <c r="B29" s="91" t="s">
        <v>1267</v>
      </c>
      <c r="C29" s="495" t="s">
        <v>1490</v>
      </c>
      <c r="D29" s="496"/>
      <c r="E29" s="496"/>
      <c r="F29" s="496"/>
      <c r="G29" s="496"/>
      <c r="H29" s="497"/>
      <c r="I29" s="465" t="s">
        <v>1362</v>
      </c>
      <c r="J29" s="466"/>
      <c r="K29" s="466"/>
      <c r="L29" s="466"/>
      <c r="M29" s="466"/>
      <c r="N29" s="467"/>
    </row>
    <row r="30" spans="1:26" ht="16.5" thickBot="1" x14ac:dyDescent="0.3">
      <c r="A30" s="19"/>
    </row>
    <row r="31" spans="1:26" ht="123" customHeight="1" thickBot="1" x14ac:dyDescent="0.25">
      <c r="B31" s="93" t="s">
        <v>1268</v>
      </c>
      <c r="C31" s="421" t="s">
        <v>1019</v>
      </c>
      <c r="D31" s="422"/>
      <c r="E31" s="422"/>
      <c r="F31" s="422"/>
      <c r="G31" s="422"/>
      <c r="H31" s="423"/>
      <c r="I31" s="459"/>
      <c r="J31" s="460"/>
      <c r="K31" s="460"/>
      <c r="L31" s="460"/>
      <c r="M31" s="460"/>
      <c r="N31" s="461"/>
    </row>
    <row r="32" spans="1:26" ht="16.5" thickBot="1" x14ac:dyDescent="0.3">
      <c r="A32" s="19"/>
    </row>
    <row r="33" spans="1:14" ht="40.5" customHeight="1" thickBot="1" x14ac:dyDescent="0.25">
      <c r="A33" s="19"/>
      <c r="B33" s="94" t="s">
        <v>1269</v>
      </c>
      <c r="C33" s="450" t="s">
        <v>1187</v>
      </c>
      <c r="D33" s="450"/>
      <c r="E33" s="450"/>
      <c r="F33" s="450"/>
      <c r="G33" s="450"/>
      <c r="H33" s="450"/>
      <c r="I33" s="430" t="s">
        <v>1362</v>
      </c>
      <c r="J33" s="430"/>
      <c r="K33" s="430"/>
      <c r="L33" s="430"/>
      <c r="M33" s="430"/>
      <c r="N33" s="430"/>
    </row>
    <row r="34" spans="1:14" ht="16.5" thickBot="1" x14ac:dyDescent="0.3">
      <c r="A34" s="19"/>
    </row>
    <row r="35" spans="1:14" ht="16.5" thickBot="1" x14ac:dyDescent="0.3">
      <c r="A35" s="19"/>
      <c r="B35" s="91" t="s">
        <v>1270</v>
      </c>
      <c r="C35" s="431" t="s">
        <v>1191</v>
      </c>
      <c r="D35" s="432"/>
      <c r="E35" s="432"/>
      <c r="F35" s="432"/>
      <c r="G35" s="432"/>
      <c r="H35" s="433"/>
      <c r="I35" s="434"/>
      <c r="J35" s="434"/>
      <c r="K35" s="434"/>
      <c r="L35" s="434"/>
      <c r="M35" s="434"/>
      <c r="N35" s="435"/>
    </row>
    <row r="36" spans="1:14" ht="16.5" thickBot="1" x14ac:dyDescent="0.3">
      <c r="A36" s="19"/>
    </row>
    <row r="37" spans="1:14" ht="16.5" thickBot="1" x14ac:dyDescent="0.3">
      <c r="B37" s="91" t="s">
        <v>1271</v>
      </c>
      <c r="C37" s="431" t="s">
        <v>1192</v>
      </c>
      <c r="D37" s="432"/>
      <c r="E37" s="432"/>
      <c r="F37" s="432"/>
      <c r="G37" s="432"/>
      <c r="H37" s="433"/>
      <c r="I37" s="434"/>
      <c r="J37" s="434"/>
      <c r="K37" s="434"/>
      <c r="L37" s="434"/>
      <c r="M37" s="434"/>
      <c r="N37" s="435"/>
    </row>
    <row r="38" spans="1:14" ht="16.5" thickBot="1" x14ac:dyDescent="0.3"/>
    <row r="39" spans="1:14" ht="16.5" thickBot="1" x14ac:dyDescent="0.3">
      <c r="B39" s="91" t="s">
        <v>1272</v>
      </c>
      <c r="C39" s="431" t="s">
        <v>1193</v>
      </c>
      <c r="D39" s="432"/>
      <c r="E39" s="432"/>
      <c r="F39" s="432"/>
      <c r="G39" s="432"/>
      <c r="H39" s="433"/>
      <c r="I39" s="448"/>
      <c r="J39" s="448"/>
      <c r="K39" s="448"/>
      <c r="L39" s="448"/>
      <c r="M39" s="448"/>
      <c r="N39" s="449"/>
    </row>
    <row r="40" spans="1:14" ht="16.5" thickBot="1" x14ac:dyDescent="0.3"/>
    <row r="41" spans="1:14" ht="16.5" thickBot="1" x14ac:dyDescent="0.3">
      <c r="B41" s="95" t="s">
        <v>1273</v>
      </c>
      <c r="C41" s="431" t="s">
        <v>1194</v>
      </c>
      <c r="D41" s="432"/>
      <c r="E41" s="432"/>
      <c r="F41" s="432"/>
      <c r="G41" s="432"/>
      <c r="H41" s="433"/>
      <c r="I41" s="434"/>
      <c r="J41" s="434"/>
      <c r="K41" s="434"/>
      <c r="L41" s="434"/>
      <c r="M41" s="434"/>
      <c r="N41" s="435"/>
    </row>
    <row r="42" spans="1:14" ht="16.5" thickBot="1" x14ac:dyDescent="0.3">
      <c r="B42" s="95"/>
    </row>
    <row r="43" spans="1:14" ht="16.5" thickBot="1" x14ac:dyDescent="0.3">
      <c r="B43" s="95" t="s">
        <v>1274</v>
      </c>
      <c r="C43" s="431" t="s">
        <v>1195</v>
      </c>
      <c r="D43" s="432"/>
      <c r="E43" s="432"/>
      <c r="F43" s="432"/>
      <c r="G43" s="432"/>
      <c r="H43" s="433"/>
      <c r="I43" s="448"/>
      <c r="J43" s="448"/>
      <c r="K43" s="448"/>
      <c r="L43" s="448"/>
      <c r="M43" s="448"/>
      <c r="N43" s="449"/>
    </row>
    <row r="44" spans="1:14" ht="15.75" customHeight="1" thickBot="1" x14ac:dyDescent="0.3">
      <c r="B44" s="95"/>
    </row>
    <row r="45" spans="1:14" ht="15.75" customHeight="1" thickBot="1" x14ac:dyDescent="0.3">
      <c r="B45" s="95" t="s">
        <v>1275</v>
      </c>
      <c r="C45" s="462" t="s">
        <v>256</v>
      </c>
      <c r="D45" s="463"/>
      <c r="E45" s="463"/>
      <c r="F45" s="463"/>
      <c r="G45" s="463"/>
      <c r="H45" s="464"/>
      <c r="I45" s="465" t="s">
        <v>1362</v>
      </c>
      <c r="J45" s="466"/>
      <c r="K45" s="466"/>
      <c r="L45" s="466"/>
      <c r="M45" s="466"/>
      <c r="N45" s="467"/>
    </row>
    <row r="46" spans="1:14" ht="15.75" customHeight="1" thickBot="1" x14ac:dyDescent="0.25">
      <c r="B46" s="17"/>
    </row>
    <row r="47" spans="1:14" ht="21" customHeight="1" thickBot="1" x14ac:dyDescent="0.25">
      <c r="A47" s="93"/>
      <c r="B47" s="94" t="s">
        <v>1363</v>
      </c>
      <c r="C47" s="427" t="s">
        <v>1464</v>
      </c>
      <c r="D47" s="428"/>
      <c r="E47" s="428"/>
      <c r="F47" s="428"/>
      <c r="G47" s="428"/>
      <c r="H47" s="429"/>
      <c r="I47" s="424" t="s">
        <v>1362</v>
      </c>
      <c r="J47" s="425"/>
      <c r="K47" s="425"/>
      <c r="L47" s="425"/>
      <c r="M47" s="425"/>
      <c r="N47" s="426"/>
    </row>
    <row r="48" spans="1:14" ht="16.5" thickBot="1" x14ac:dyDescent="0.3">
      <c r="C48" s="96"/>
      <c r="D48" s="96"/>
      <c r="E48" s="96"/>
      <c r="F48" s="96"/>
      <c r="G48" s="96"/>
      <c r="H48" s="96"/>
    </row>
    <row r="49" spans="2:14" ht="178.5" customHeight="1" x14ac:dyDescent="0.2">
      <c r="B49" s="94" t="s">
        <v>1374</v>
      </c>
      <c r="C49" s="451" t="s">
        <v>1467</v>
      </c>
      <c r="D49" s="453"/>
      <c r="E49" s="454"/>
      <c r="F49" s="454"/>
      <c r="G49" s="454"/>
      <c r="H49" s="454"/>
      <c r="I49" s="454"/>
      <c r="J49" s="454"/>
      <c r="K49" s="454"/>
      <c r="L49" s="454"/>
      <c r="M49" s="454"/>
      <c r="N49" s="455"/>
    </row>
    <row r="50" spans="2:14" ht="98.25" customHeight="1" thickBot="1" x14ac:dyDescent="0.25">
      <c r="B50" s="93"/>
      <c r="C50" s="452"/>
      <c r="D50" s="456"/>
      <c r="E50" s="457"/>
      <c r="F50" s="457"/>
      <c r="G50" s="457"/>
      <c r="H50" s="457"/>
      <c r="I50" s="457"/>
      <c r="J50" s="457"/>
      <c r="K50" s="457"/>
      <c r="L50" s="457"/>
      <c r="M50" s="457"/>
      <c r="N50" s="458"/>
    </row>
    <row r="51" spans="2:14" ht="16.5" thickBot="1" x14ac:dyDescent="0.25">
      <c r="B51" s="93"/>
    </row>
    <row r="52" spans="2:14" ht="16.899999999999999" customHeight="1" thickBot="1" x14ac:dyDescent="0.3">
      <c r="B52" s="93"/>
      <c r="C52" s="97" t="s">
        <v>960</v>
      </c>
      <c r="D52" s="149">
        <f>IF(LEN(TRIM(D49))=0,0,LEN(TRIM(D49))-LEN(SUBSTITUTE(D49," ",""))+1)</f>
        <v>0</v>
      </c>
      <c r="E52" s="98"/>
    </row>
    <row r="53" spans="2:14" ht="16.5" thickBot="1" x14ac:dyDescent="0.25">
      <c r="B53" s="93"/>
    </row>
    <row r="54" spans="2:14" ht="33" customHeight="1" thickBot="1" x14ac:dyDescent="0.25">
      <c r="B54" s="94" t="s">
        <v>1466</v>
      </c>
      <c r="C54" s="468" t="s">
        <v>951</v>
      </c>
      <c r="D54" s="469"/>
      <c r="E54" s="469"/>
      <c r="F54" s="469"/>
      <c r="G54" s="469"/>
      <c r="H54" s="470"/>
      <c r="I54" s="23">
        <v>1</v>
      </c>
      <c r="J54" s="477" t="s">
        <v>1606</v>
      </c>
      <c r="K54" s="477"/>
      <c r="L54" s="477"/>
      <c r="M54" s="477"/>
      <c r="N54" s="26" t="s">
        <v>1362</v>
      </c>
    </row>
    <row r="55" spans="2:14" ht="33" customHeight="1" thickBot="1" x14ac:dyDescent="0.3">
      <c r="B55" s="95"/>
      <c r="C55" s="471"/>
      <c r="D55" s="472"/>
      <c r="E55" s="472"/>
      <c r="F55" s="472"/>
      <c r="G55" s="472"/>
      <c r="H55" s="473"/>
      <c r="I55" s="24">
        <v>2</v>
      </c>
      <c r="J55" s="445" t="s">
        <v>1372</v>
      </c>
      <c r="K55" s="446"/>
      <c r="L55" s="446"/>
      <c r="M55" s="447"/>
      <c r="N55" s="26" t="s">
        <v>1362</v>
      </c>
    </row>
    <row r="56" spans="2:14" ht="33" customHeight="1" thickBot="1" x14ac:dyDescent="0.3">
      <c r="B56" s="95"/>
      <c r="C56" s="471"/>
      <c r="D56" s="472"/>
      <c r="E56" s="472"/>
      <c r="F56" s="472"/>
      <c r="G56" s="472"/>
      <c r="H56" s="473"/>
      <c r="I56" s="24">
        <v>3</v>
      </c>
      <c r="J56" s="445" t="s">
        <v>997</v>
      </c>
      <c r="K56" s="446"/>
      <c r="L56" s="446"/>
      <c r="M56" s="447"/>
      <c r="N56" s="26" t="s">
        <v>1362</v>
      </c>
    </row>
    <row r="57" spans="2:14" ht="33" customHeight="1" thickBot="1" x14ac:dyDescent="0.3">
      <c r="B57" s="95"/>
      <c r="C57" s="471"/>
      <c r="D57" s="472"/>
      <c r="E57" s="472"/>
      <c r="F57" s="472"/>
      <c r="G57" s="472"/>
      <c r="H57" s="473"/>
      <c r="I57" s="24">
        <v>4</v>
      </c>
      <c r="J57" s="445" t="s">
        <v>1465</v>
      </c>
      <c r="K57" s="446"/>
      <c r="L57" s="446"/>
      <c r="M57" s="447"/>
      <c r="N57" s="26" t="s">
        <v>1362</v>
      </c>
    </row>
    <row r="58" spans="2:14" ht="33" customHeight="1" thickBot="1" x14ac:dyDescent="0.3">
      <c r="B58" s="95"/>
      <c r="C58" s="471"/>
      <c r="D58" s="472"/>
      <c r="E58" s="472"/>
      <c r="F58" s="472"/>
      <c r="G58" s="472"/>
      <c r="H58" s="473"/>
      <c r="I58" s="24">
        <v>5</v>
      </c>
      <c r="J58" s="445" t="s">
        <v>1505</v>
      </c>
      <c r="K58" s="446"/>
      <c r="L58" s="446"/>
      <c r="M58" s="447"/>
      <c r="N58" s="26" t="s">
        <v>1362</v>
      </c>
    </row>
    <row r="59" spans="2:14" ht="33" customHeight="1" thickBot="1" x14ac:dyDescent="0.3">
      <c r="B59" s="95"/>
      <c r="C59" s="471"/>
      <c r="D59" s="472"/>
      <c r="E59" s="472"/>
      <c r="F59" s="472"/>
      <c r="G59" s="472"/>
      <c r="H59" s="473"/>
      <c r="I59" s="24">
        <v>6</v>
      </c>
      <c r="J59" s="445" t="s">
        <v>981</v>
      </c>
      <c r="K59" s="446"/>
      <c r="L59" s="446"/>
      <c r="M59" s="447"/>
      <c r="N59" s="26" t="s">
        <v>1362</v>
      </c>
    </row>
    <row r="60" spans="2:14" ht="33" customHeight="1" thickBot="1" x14ac:dyDescent="0.3">
      <c r="B60" s="95"/>
      <c r="C60" s="471"/>
      <c r="D60" s="472"/>
      <c r="E60" s="472"/>
      <c r="F60" s="472"/>
      <c r="G60" s="472"/>
      <c r="H60" s="473"/>
      <c r="I60" s="24">
        <v>7</v>
      </c>
      <c r="J60" s="445" t="s">
        <v>954</v>
      </c>
      <c r="K60" s="446"/>
      <c r="L60" s="446"/>
      <c r="M60" s="447"/>
      <c r="N60" s="26" t="s">
        <v>1362</v>
      </c>
    </row>
    <row r="61" spans="2:14" ht="33" customHeight="1" thickBot="1" x14ac:dyDescent="0.3">
      <c r="B61" s="95"/>
      <c r="C61" s="471"/>
      <c r="D61" s="472"/>
      <c r="E61" s="472"/>
      <c r="F61" s="472"/>
      <c r="G61" s="472"/>
      <c r="H61" s="473"/>
      <c r="I61" s="24">
        <v>8</v>
      </c>
      <c r="J61" s="445" t="s">
        <v>1346</v>
      </c>
      <c r="K61" s="446"/>
      <c r="L61" s="446"/>
      <c r="M61" s="447"/>
      <c r="N61" s="26" t="s">
        <v>1362</v>
      </c>
    </row>
    <row r="62" spans="2:14" ht="33" customHeight="1" thickBot="1" x14ac:dyDescent="0.3">
      <c r="B62" s="95"/>
      <c r="C62" s="471"/>
      <c r="D62" s="472"/>
      <c r="E62" s="472"/>
      <c r="F62" s="472"/>
      <c r="G62" s="472"/>
      <c r="H62" s="473"/>
      <c r="I62" s="24">
        <v>9</v>
      </c>
      <c r="J62" s="445" t="s">
        <v>982</v>
      </c>
      <c r="K62" s="446"/>
      <c r="L62" s="446"/>
      <c r="M62" s="447"/>
      <c r="N62" s="26" t="s">
        <v>1362</v>
      </c>
    </row>
    <row r="63" spans="2:14" ht="33" customHeight="1" thickBot="1" x14ac:dyDescent="0.3">
      <c r="B63" s="95"/>
      <c r="C63" s="471"/>
      <c r="D63" s="472"/>
      <c r="E63" s="472"/>
      <c r="F63" s="472"/>
      <c r="G63" s="472"/>
      <c r="H63" s="473"/>
      <c r="I63" s="24">
        <v>10</v>
      </c>
      <c r="J63" s="445" t="s">
        <v>983</v>
      </c>
      <c r="K63" s="446"/>
      <c r="L63" s="446"/>
      <c r="M63" s="447"/>
      <c r="N63" s="26" t="s">
        <v>1362</v>
      </c>
    </row>
    <row r="64" spans="2:14" ht="33" customHeight="1" thickBot="1" x14ac:dyDescent="0.3">
      <c r="B64" s="95"/>
      <c r="C64" s="471"/>
      <c r="D64" s="472"/>
      <c r="E64" s="472"/>
      <c r="F64" s="472"/>
      <c r="G64" s="472"/>
      <c r="H64" s="473"/>
      <c r="I64" s="24">
        <v>11</v>
      </c>
      <c r="J64" s="445" t="s">
        <v>984</v>
      </c>
      <c r="K64" s="446"/>
      <c r="L64" s="446"/>
      <c r="M64" s="447"/>
      <c r="N64" s="26" t="s">
        <v>1362</v>
      </c>
    </row>
    <row r="65" spans="2:14" ht="33" customHeight="1" thickBot="1" x14ac:dyDescent="0.3">
      <c r="B65" s="95"/>
      <c r="C65" s="471"/>
      <c r="D65" s="472"/>
      <c r="E65" s="472"/>
      <c r="F65" s="472"/>
      <c r="G65" s="472"/>
      <c r="H65" s="473"/>
      <c r="I65" s="24">
        <v>12</v>
      </c>
      <c r="J65" s="445" t="s">
        <v>985</v>
      </c>
      <c r="K65" s="446"/>
      <c r="L65" s="446"/>
      <c r="M65" s="447"/>
      <c r="N65" s="26" t="s">
        <v>1362</v>
      </c>
    </row>
    <row r="66" spans="2:14" ht="33" customHeight="1" thickBot="1" x14ac:dyDescent="0.3">
      <c r="B66" s="95"/>
      <c r="C66" s="471"/>
      <c r="D66" s="472"/>
      <c r="E66" s="472"/>
      <c r="F66" s="472"/>
      <c r="G66" s="472"/>
      <c r="H66" s="473"/>
      <c r="I66" s="24">
        <v>13</v>
      </c>
      <c r="J66" s="445" t="s">
        <v>987</v>
      </c>
      <c r="K66" s="446"/>
      <c r="L66" s="446"/>
      <c r="M66" s="447"/>
      <c r="N66" s="26" t="s">
        <v>1362</v>
      </c>
    </row>
    <row r="67" spans="2:14" ht="33" customHeight="1" thickBot="1" x14ac:dyDescent="0.3">
      <c r="B67" s="95"/>
      <c r="C67" s="471"/>
      <c r="D67" s="472"/>
      <c r="E67" s="472"/>
      <c r="F67" s="472"/>
      <c r="G67" s="472"/>
      <c r="H67" s="473"/>
      <c r="I67" s="24">
        <v>14</v>
      </c>
      <c r="J67" s="445" t="s">
        <v>974</v>
      </c>
      <c r="K67" s="446"/>
      <c r="L67" s="446"/>
      <c r="M67" s="447"/>
      <c r="N67" s="26" t="s">
        <v>1362</v>
      </c>
    </row>
    <row r="68" spans="2:14" ht="33" customHeight="1" thickBot="1" x14ac:dyDescent="0.3">
      <c r="B68" s="95"/>
      <c r="C68" s="471"/>
      <c r="D68" s="472"/>
      <c r="E68" s="472"/>
      <c r="F68" s="472"/>
      <c r="G68" s="472"/>
      <c r="H68" s="473"/>
      <c r="I68" s="24">
        <v>15</v>
      </c>
      <c r="J68" s="445" t="s">
        <v>957</v>
      </c>
      <c r="K68" s="446"/>
      <c r="L68" s="446"/>
      <c r="M68" s="447"/>
      <c r="N68" s="26" t="s">
        <v>1362</v>
      </c>
    </row>
    <row r="69" spans="2:14" ht="33" customHeight="1" thickBot="1" x14ac:dyDescent="0.3">
      <c r="B69" s="95"/>
      <c r="C69" s="471"/>
      <c r="D69" s="472"/>
      <c r="E69" s="472"/>
      <c r="F69" s="472"/>
      <c r="G69" s="472"/>
      <c r="H69" s="473"/>
      <c r="I69" s="24">
        <v>16</v>
      </c>
      <c r="J69" s="445" t="s">
        <v>1336</v>
      </c>
      <c r="K69" s="446"/>
      <c r="L69" s="446"/>
      <c r="M69" s="447"/>
      <c r="N69" s="26" t="s">
        <v>1362</v>
      </c>
    </row>
    <row r="70" spans="2:14" ht="33" customHeight="1" thickBot="1" x14ac:dyDescent="0.3">
      <c r="B70" s="95"/>
      <c r="C70" s="471"/>
      <c r="D70" s="472"/>
      <c r="E70" s="472"/>
      <c r="F70" s="472"/>
      <c r="G70" s="472"/>
      <c r="H70" s="473"/>
      <c r="I70" s="24">
        <v>17</v>
      </c>
      <c r="J70" s="445" t="s">
        <v>1605</v>
      </c>
      <c r="K70" s="446"/>
      <c r="L70" s="446"/>
      <c r="M70" s="447"/>
      <c r="N70" s="26" t="s">
        <v>1362</v>
      </c>
    </row>
    <row r="71" spans="2:14" ht="33" customHeight="1" thickBot="1" x14ac:dyDescent="0.3">
      <c r="B71" s="95"/>
      <c r="C71" s="474"/>
      <c r="D71" s="475"/>
      <c r="E71" s="475"/>
      <c r="F71" s="475"/>
      <c r="G71" s="475"/>
      <c r="H71" s="476"/>
      <c r="I71" s="25">
        <v>18</v>
      </c>
      <c r="J71" s="478" t="s">
        <v>1015</v>
      </c>
      <c r="K71" s="479"/>
      <c r="L71" s="479"/>
      <c r="M71" s="480"/>
      <c r="N71" s="26" t="s">
        <v>1362</v>
      </c>
    </row>
    <row r="72" spans="2:14" ht="15.75" customHeight="1" thickBot="1" x14ac:dyDescent="0.3">
      <c r="B72" s="95"/>
      <c r="C72" s="11"/>
      <c r="D72" s="11"/>
      <c r="E72" s="11"/>
      <c r="F72" s="11"/>
      <c r="G72" s="11"/>
      <c r="H72" s="11"/>
      <c r="I72" s="11"/>
      <c r="J72" s="11"/>
      <c r="K72" s="11"/>
      <c r="L72" s="11"/>
      <c r="M72" s="11"/>
      <c r="N72" s="11"/>
    </row>
    <row r="73" spans="2:14" ht="33.75" customHeight="1" thickBot="1" x14ac:dyDescent="0.3">
      <c r="B73" s="95" t="s">
        <v>1491</v>
      </c>
      <c r="C73" s="30" t="s">
        <v>354</v>
      </c>
      <c r="D73" s="26" t="s">
        <v>1362</v>
      </c>
    </row>
  </sheetData>
  <sheetProtection algorithmName="SHA-512" hashValue="ebso/iFKYiKSLmPuQ7DpB+/BfianziKkZJkZnxZwNg3HauR2aCi1XsM2cyzdbc6MgDwxdGPkKWr5U+MA1HTsnQ==" saltValue="gcXm84UtlDuvhGJ6dDf8Ww==" spinCount="100000" sheet="1" selectLockedCells="1"/>
  <mergeCells count="54">
    <mergeCell ref="C29:H29"/>
    <mergeCell ref="I29:N29"/>
    <mergeCell ref="C21:N21"/>
    <mergeCell ref="C23:H23"/>
    <mergeCell ref="I23:N23"/>
    <mergeCell ref="C25:H25"/>
    <mergeCell ref="I25:N25"/>
    <mergeCell ref="I27:N27"/>
    <mergeCell ref="C27:H27"/>
    <mergeCell ref="C6:N6"/>
    <mergeCell ref="C7:N9"/>
    <mergeCell ref="C10:N10"/>
    <mergeCell ref="C19:D19"/>
    <mergeCell ref="E19:N19"/>
    <mergeCell ref="J67:M67"/>
    <mergeCell ref="J68:M68"/>
    <mergeCell ref="J69:M69"/>
    <mergeCell ref="C45:H45"/>
    <mergeCell ref="I45:N45"/>
    <mergeCell ref="C54:H71"/>
    <mergeCell ref="J54:M54"/>
    <mergeCell ref="J71:M71"/>
    <mergeCell ref="J55:M55"/>
    <mergeCell ref="J56:M56"/>
    <mergeCell ref="J57:M57"/>
    <mergeCell ref="J59:M59"/>
    <mergeCell ref="J61:M61"/>
    <mergeCell ref="J60:M60"/>
    <mergeCell ref="J70:M70"/>
    <mergeCell ref="J66:M66"/>
    <mergeCell ref="D2:N4"/>
    <mergeCell ref="J62:M62"/>
    <mergeCell ref="J63:M63"/>
    <mergeCell ref="J64:M64"/>
    <mergeCell ref="J65:M65"/>
    <mergeCell ref="C39:H39"/>
    <mergeCell ref="I39:N39"/>
    <mergeCell ref="C41:H41"/>
    <mergeCell ref="I41:N41"/>
    <mergeCell ref="C43:H43"/>
    <mergeCell ref="I43:N43"/>
    <mergeCell ref="C33:H33"/>
    <mergeCell ref="C49:C50"/>
    <mergeCell ref="D49:N50"/>
    <mergeCell ref="J58:M58"/>
    <mergeCell ref="I31:N31"/>
    <mergeCell ref="C31:H31"/>
    <mergeCell ref="I47:N47"/>
    <mergeCell ref="C47:H47"/>
    <mergeCell ref="I33:N33"/>
    <mergeCell ref="C35:H35"/>
    <mergeCell ref="I35:N35"/>
    <mergeCell ref="C37:H37"/>
    <mergeCell ref="I37:N37"/>
  </mergeCells>
  <dataValidations count="3">
    <dataValidation type="list" allowBlank="1" showInputMessage="1" showErrorMessage="1" sqref="I45:N45 I47:N47" xr:uid="{00000000-0002-0000-0300-000000000000}">
      <formula1>"Yes, No"</formula1>
    </dataValidation>
    <dataValidation operator="greaterThan" allowBlank="1" showInputMessage="1" showErrorMessage="1" sqref="I35:N35 I37:N37" xr:uid="{00000000-0002-0000-0300-000001000000}"/>
    <dataValidation type="list" allowBlank="1" showInputMessage="1" showErrorMessage="1" sqref="D73 N54:N71" xr:uid="{00000000-0002-0000-0300-000002000000}">
      <formula1>"Please Select Response,Yes,No"</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3000000}">
          <x14:formula1>
            <xm:f>'Data Sheet'!$C$10:$C$17</xm:f>
          </x14:formula1>
          <xm:sqref>E19:N19</xm:sqref>
        </x14:dataValidation>
        <x14:dataValidation type="list" allowBlank="1" showErrorMessage="1" xr:uid="{00000000-0002-0000-0300-000004000000}">
          <x14:formula1>
            <xm:f>'Look Up Sheet'!$A$2:$A$54</xm:f>
          </x14:formula1>
          <xm:sqref>I23:N23</xm:sqref>
        </x14:dataValidation>
        <x14:dataValidation type="list" allowBlank="1" showInputMessage="1" showErrorMessage="1" xr:uid="{00000000-0002-0000-0300-000005000000}">
          <x14:formula1>
            <xm:f>'Data Sheet'!$R$10:$R$160</xm:f>
          </x14:formula1>
          <xm:sqref>I33:N33</xm:sqref>
        </x14:dataValidation>
        <x14:dataValidation type="list" allowBlank="1" showInputMessage="1" showErrorMessage="1" xr:uid="{00000000-0002-0000-0300-000006000000}">
          <x14:formula1>
            <xm:f>'Data Sheet'!$O$10:$O$18</xm:f>
          </x14:formula1>
          <xm:sqref>I29:N29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P36"/>
  <sheetViews>
    <sheetView zoomScale="80" zoomScaleNormal="80" workbookViewId="0">
      <selection activeCell="E23" sqref="E23"/>
    </sheetView>
  </sheetViews>
  <sheetFormatPr defaultColWidth="9" defaultRowHeight="15" x14ac:dyDescent="0.2"/>
  <cols>
    <col min="1" max="1" width="7.5703125" style="17" customWidth="1"/>
    <col min="2" max="2" width="7.5703125" style="101" customWidth="1"/>
    <col min="3" max="3" width="36.42578125" style="17" customWidth="1"/>
    <col min="4" max="4" width="22" style="17" customWidth="1"/>
    <col min="5" max="5" width="20.28515625" style="17" customWidth="1"/>
    <col min="6" max="6" width="20.140625" style="17" customWidth="1"/>
    <col min="7" max="7" width="20.28515625" style="17" customWidth="1"/>
    <col min="8" max="8" width="22.5703125" style="17" customWidth="1"/>
    <col min="9" max="9" width="15.5703125" style="17" customWidth="1"/>
    <col min="10" max="10" width="17.28515625" style="17" customWidth="1"/>
    <col min="11" max="11" width="15.85546875" style="17" customWidth="1"/>
    <col min="12" max="12" width="18.28515625" style="17" customWidth="1"/>
    <col min="13" max="13" width="9.140625" style="17" customWidth="1"/>
    <col min="14" max="17" width="18.28515625" style="17" customWidth="1"/>
    <col min="18" max="16384" width="9" style="17"/>
  </cols>
  <sheetData>
    <row r="1" spans="2:12" ht="15.75" x14ac:dyDescent="0.2">
      <c r="B1" s="93"/>
    </row>
    <row r="2" spans="2:12" ht="15.75" x14ac:dyDescent="0.2">
      <c r="B2" s="93"/>
    </row>
    <row r="3" spans="2:12" ht="15.75" x14ac:dyDescent="0.2">
      <c r="B3" s="93"/>
    </row>
    <row r="4" spans="2:12" ht="15.75" x14ac:dyDescent="0.2">
      <c r="B4" s="93"/>
    </row>
    <row r="5" spans="2:12" ht="15.75" x14ac:dyDescent="0.2">
      <c r="B5" s="93"/>
    </row>
    <row r="6" spans="2:12" ht="16.5" thickBot="1" x14ac:dyDescent="0.3">
      <c r="B6" s="93"/>
      <c r="C6" s="92" t="s">
        <v>250</v>
      </c>
    </row>
    <row r="7" spans="2:12" ht="16.5" thickBot="1" x14ac:dyDescent="0.25">
      <c r="B7" s="93"/>
      <c r="C7" s="402" t="s">
        <v>277</v>
      </c>
      <c r="D7" s="403"/>
      <c r="E7" s="403"/>
      <c r="F7" s="403" t="s">
        <v>12</v>
      </c>
      <c r="G7" s="403"/>
      <c r="H7" s="403" t="s">
        <v>18</v>
      </c>
      <c r="I7" s="403"/>
      <c r="J7" s="403"/>
      <c r="K7" s="403"/>
      <c r="L7" s="404"/>
    </row>
    <row r="8" spans="2:12" ht="16.5" thickBot="1" x14ac:dyDescent="0.25">
      <c r="B8" s="93"/>
      <c r="C8" s="11"/>
      <c r="D8" s="11"/>
      <c r="E8" s="11"/>
      <c r="F8" s="11"/>
      <c r="G8" s="11"/>
      <c r="H8" s="11"/>
      <c r="I8" s="11"/>
      <c r="J8" s="11"/>
      <c r="K8" s="18"/>
      <c r="L8" s="19"/>
    </row>
    <row r="9" spans="2:12" ht="16.5" thickBot="1" x14ac:dyDescent="0.25">
      <c r="B9" s="93" t="s">
        <v>1251</v>
      </c>
      <c r="C9" s="20" t="s">
        <v>1454</v>
      </c>
      <c r="D9" s="505"/>
      <c r="E9" s="506"/>
      <c r="F9" s="506"/>
      <c r="G9" s="506"/>
      <c r="H9" s="506"/>
      <c r="I9" s="506"/>
      <c r="J9" s="506"/>
      <c r="K9" s="506"/>
      <c r="L9" s="507"/>
    </row>
    <row r="10" spans="2:12" ht="16.5" thickBot="1" x14ac:dyDescent="0.25">
      <c r="B10" s="93"/>
      <c r="C10" s="21"/>
      <c r="D10" s="11"/>
      <c r="E10" s="11"/>
      <c r="F10" s="11"/>
      <c r="G10" s="11"/>
      <c r="H10" s="11"/>
      <c r="I10" s="11"/>
      <c r="J10" s="11"/>
      <c r="K10" s="18"/>
      <c r="L10" s="19"/>
    </row>
    <row r="11" spans="2:12" ht="89.25" customHeight="1" thickBot="1" x14ac:dyDescent="0.25">
      <c r="B11" s="93" t="s">
        <v>1252</v>
      </c>
      <c r="C11" s="71" t="s">
        <v>1455</v>
      </c>
      <c r="D11" s="459"/>
      <c r="E11" s="460"/>
      <c r="F11" s="460"/>
      <c r="G11" s="460"/>
      <c r="H11" s="460"/>
      <c r="I11" s="460"/>
      <c r="J11" s="460"/>
      <c r="K11" s="460"/>
      <c r="L11" s="461"/>
    </row>
    <row r="12" spans="2:12" ht="16.5" thickBot="1" x14ac:dyDescent="0.25">
      <c r="B12" s="93"/>
    </row>
    <row r="13" spans="2:12" ht="16.5" thickBot="1" x14ac:dyDescent="0.25">
      <c r="B13" s="100" t="s">
        <v>1253</v>
      </c>
      <c r="C13" s="20" t="s">
        <v>1456</v>
      </c>
      <c r="D13" s="505"/>
      <c r="E13" s="506"/>
      <c r="F13" s="506"/>
      <c r="G13" s="506"/>
      <c r="H13" s="506"/>
      <c r="I13" s="506"/>
      <c r="J13" s="506"/>
      <c r="K13" s="506"/>
      <c r="L13" s="507"/>
    </row>
    <row r="14" spans="2:12" ht="15.75" thickBot="1" x14ac:dyDescent="0.25"/>
    <row r="15" spans="2:12" ht="16.5" thickBot="1" x14ac:dyDescent="0.25">
      <c r="B15" s="93" t="s">
        <v>1254</v>
      </c>
      <c r="C15" s="431" t="s">
        <v>1457</v>
      </c>
      <c r="D15" s="432"/>
      <c r="E15" s="432"/>
      <c r="F15" s="432"/>
      <c r="G15" s="432"/>
      <c r="H15" s="80">
        <v>0</v>
      </c>
    </row>
    <row r="16" spans="2:12" ht="16.5" thickBot="1" x14ac:dyDescent="0.25">
      <c r="B16" s="93"/>
    </row>
    <row r="17" spans="2:12" s="152" customFormat="1" ht="20.65" customHeight="1" thickBot="1" x14ac:dyDescent="0.3">
      <c r="B17" s="353" t="s">
        <v>1255</v>
      </c>
      <c r="C17" s="431" t="s">
        <v>971</v>
      </c>
      <c r="D17" s="432"/>
      <c r="E17" s="432"/>
      <c r="F17" s="432"/>
      <c r="G17" s="432"/>
      <c r="H17" s="354">
        <v>0</v>
      </c>
      <c r="I17" s="515" t="s">
        <v>278</v>
      </c>
      <c r="J17" s="516"/>
      <c r="K17" s="517"/>
      <c r="L17" s="352" t="e">
        <f>H17/H15</f>
        <v>#DIV/0!</v>
      </c>
    </row>
    <row r="18" spans="2:12" ht="16.5" thickBot="1" x14ac:dyDescent="0.25">
      <c r="B18" s="93"/>
    </row>
    <row r="19" spans="2:12" ht="30" customHeight="1" thickBot="1" x14ac:dyDescent="0.25">
      <c r="B19" s="93" t="s">
        <v>1256</v>
      </c>
      <c r="C19" s="73" t="s">
        <v>1026</v>
      </c>
      <c r="D19" s="22" t="s">
        <v>359</v>
      </c>
      <c r="E19" s="81">
        <v>0</v>
      </c>
      <c r="F19" s="22" t="s">
        <v>360</v>
      </c>
      <c r="G19" s="81">
        <v>0</v>
      </c>
      <c r="H19" s="22" t="s">
        <v>1016</v>
      </c>
      <c r="I19" s="82">
        <v>0</v>
      </c>
      <c r="J19" s="22" t="s">
        <v>1023</v>
      </c>
      <c r="K19" s="82">
        <v>0</v>
      </c>
    </row>
    <row r="20" spans="2:12" ht="15.4" customHeight="1" thickBot="1" x14ac:dyDescent="0.25">
      <c r="B20" s="93"/>
    </row>
    <row r="21" spans="2:12" ht="48" thickBot="1" x14ac:dyDescent="0.25">
      <c r="B21" s="93" t="s">
        <v>1257</v>
      </c>
      <c r="C21" s="73" t="s">
        <v>996</v>
      </c>
      <c r="D21" s="26" t="s">
        <v>1362</v>
      </c>
    </row>
    <row r="22" spans="2:12" ht="16.5" thickBot="1" x14ac:dyDescent="0.25">
      <c r="B22" s="93"/>
    </row>
    <row r="23" spans="2:12" ht="30" customHeight="1" thickBot="1" x14ac:dyDescent="0.25">
      <c r="B23" s="93" t="s">
        <v>1258</v>
      </c>
      <c r="C23" s="73" t="s">
        <v>1017</v>
      </c>
      <c r="D23" s="22" t="s">
        <v>1002</v>
      </c>
      <c r="E23" s="81">
        <v>0</v>
      </c>
      <c r="F23" s="22" t="s">
        <v>1003</v>
      </c>
      <c r="G23" s="82">
        <v>0</v>
      </c>
    </row>
    <row r="24" spans="2:12" ht="16.5" thickBot="1" x14ac:dyDescent="0.25">
      <c r="B24" s="93"/>
    </row>
    <row r="25" spans="2:12" ht="16.5" thickBot="1" x14ac:dyDescent="0.25">
      <c r="B25" s="93"/>
      <c r="C25" s="512" t="s">
        <v>361</v>
      </c>
      <c r="D25" s="513"/>
      <c r="E25" s="513"/>
      <c r="F25" s="513"/>
      <c r="G25" s="513"/>
      <c r="H25" s="513"/>
      <c r="I25" s="513"/>
      <c r="J25" s="513"/>
      <c r="K25" s="513"/>
      <c r="L25" s="514"/>
    </row>
    <row r="26" spans="2:12" ht="16.5" thickBot="1" x14ac:dyDescent="0.25">
      <c r="B26" s="93"/>
    </row>
    <row r="27" spans="2:12" ht="178.5" customHeight="1" x14ac:dyDescent="0.2">
      <c r="B27" s="102" t="s">
        <v>1259</v>
      </c>
      <c r="C27" s="451" t="s">
        <v>1178</v>
      </c>
      <c r="D27" s="508"/>
      <c r="E27" s="508"/>
      <c r="F27" s="508"/>
      <c r="G27" s="508"/>
      <c r="H27" s="508"/>
      <c r="I27" s="508"/>
      <c r="J27" s="508"/>
      <c r="K27" s="508"/>
      <c r="L27" s="509"/>
    </row>
    <row r="28" spans="2:12" ht="98.25" customHeight="1" thickBot="1" x14ac:dyDescent="0.25">
      <c r="B28" s="93"/>
      <c r="C28" s="452"/>
      <c r="D28" s="510"/>
      <c r="E28" s="510"/>
      <c r="F28" s="510"/>
      <c r="G28" s="510"/>
      <c r="H28" s="510"/>
      <c r="I28" s="510"/>
      <c r="J28" s="510"/>
      <c r="K28" s="510"/>
      <c r="L28" s="511"/>
    </row>
    <row r="29" spans="2:12" ht="16.5" thickBot="1" x14ac:dyDescent="0.25">
      <c r="B29" s="93"/>
    </row>
    <row r="30" spans="2:12" ht="16.899999999999999" customHeight="1" thickBot="1" x14ac:dyDescent="0.3">
      <c r="B30" s="93"/>
      <c r="C30" s="97" t="s">
        <v>960</v>
      </c>
      <c r="D30" s="149">
        <f>IF(LEN(TRIM(D27))=0,0,LEN(TRIM(D27))-LEN(SUBSTITUTE(D27," ",""))+1)</f>
        <v>0</v>
      </c>
      <c r="E30" s="98"/>
    </row>
    <row r="31" spans="2:12" ht="16.899999999999999" customHeight="1" thickBot="1" x14ac:dyDescent="0.25">
      <c r="B31" s="93"/>
    </row>
    <row r="32" spans="2:12" ht="72" customHeight="1" thickBot="1" x14ac:dyDescent="0.25">
      <c r="B32" s="93" t="s">
        <v>1260</v>
      </c>
      <c r="C32" s="42" t="s">
        <v>1453</v>
      </c>
      <c r="D32" s="26" t="s">
        <v>1362</v>
      </c>
    </row>
    <row r="33" spans="2:16" ht="21.95" customHeight="1" thickBot="1" x14ac:dyDescent="0.25">
      <c r="B33" s="93"/>
    </row>
    <row r="34" spans="2:16" ht="66.400000000000006" customHeight="1" thickBot="1" x14ac:dyDescent="0.25">
      <c r="B34" s="93" t="s">
        <v>1261</v>
      </c>
      <c r="C34" s="103" t="s">
        <v>1369</v>
      </c>
      <c r="D34" s="26" t="s">
        <v>1362</v>
      </c>
      <c r="E34" s="104"/>
      <c r="F34" s="105"/>
      <c r="G34" s="105"/>
      <c r="H34" s="105"/>
      <c r="I34" s="106"/>
      <c r="J34" s="106"/>
      <c r="K34" s="106"/>
      <c r="L34" s="106"/>
      <c r="M34" s="106"/>
      <c r="N34" s="106"/>
      <c r="O34" s="107"/>
      <c r="P34" s="107"/>
    </row>
    <row r="35" spans="2:16" ht="16.5" thickBot="1" x14ac:dyDescent="0.25">
      <c r="B35" s="93"/>
      <c r="C35" s="108"/>
      <c r="D35" s="108"/>
      <c r="E35" s="108"/>
      <c r="F35" s="108"/>
      <c r="G35" s="108"/>
      <c r="H35" s="108"/>
      <c r="I35" s="108"/>
      <c r="J35" s="108"/>
      <c r="K35" s="108"/>
      <c r="L35" s="108"/>
      <c r="M35" s="107"/>
      <c r="N35" s="109"/>
    </row>
    <row r="36" spans="2:16" ht="32.25" thickBot="1" x14ac:dyDescent="0.25">
      <c r="B36" s="93" t="s">
        <v>1262</v>
      </c>
      <c r="C36" s="30" t="s">
        <v>354</v>
      </c>
      <c r="D36" s="26" t="s">
        <v>1362</v>
      </c>
    </row>
  </sheetData>
  <sheetProtection algorithmName="SHA-512" hashValue="Xqhk/Yr+QmVPMNLE7xhVyePSJUVozZoLGyF7FZckAuRdv9MC1xFKTWS8dxTLLe4c9wxW5laf1GKVzQLdJpxceQ==" saltValue="d/+haF9cL+Lm+Sp6yF5ghw==" spinCount="100000" sheet="1" selectLockedCells="1"/>
  <mergeCells count="10">
    <mergeCell ref="C7:L7"/>
    <mergeCell ref="C15:G15"/>
    <mergeCell ref="D9:L9"/>
    <mergeCell ref="C17:G17"/>
    <mergeCell ref="D27:L28"/>
    <mergeCell ref="C27:C28"/>
    <mergeCell ref="D11:L11"/>
    <mergeCell ref="D13:L13"/>
    <mergeCell ref="C25:L25"/>
    <mergeCell ref="I17:K17"/>
  </mergeCells>
  <dataValidations count="3">
    <dataValidation allowBlank="1" showInputMessage="1" showErrorMessage="1" promptTitle="Project Size - New Build:" prompt="Using m2 please provide the GIFA of the new building." sqref="D19 D23" xr:uid="{00000000-0002-0000-0400-000000000000}"/>
    <dataValidation allowBlank="1" showInputMessage="1" showErrorMessage="1" promptTitle="Project Size - Refurbishment:" prompt="Using m2 please provide the GIFA of the refushbishment." sqref="H19 F19 J19 F23" xr:uid="{00000000-0002-0000-0400-000001000000}"/>
    <dataValidation type="list" allowBlank="1" showInputMessage="1" showErrorMessage="1" sqref="D36 D34 D32 D21" xr:uid="{00000000-0002-0000-0400-000002000000}">
      <formula1>"Please Select Response,Yes,No"</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6:O92"/>
  <sheetViews>
    <sheetView topLeftCell="A33" zoomScale="80" zoomScaleNormal="80" workbookViewId="0">
      <selection activeCell="C71" sqref="C71"/>
    </sheetView>
  </sheetViews>
  <sheetFormatPr defaultColWidth="9" defaultRowHeight="15.75" x14ac:dyDescent="0.25"/>
  <cols>
    <col min="1" max="1" width="7.5703125" style="110" customWidth="1"/>
    <col min="2" max="2" width="7.5703125" style="93" customWidth="1"/>
    <col min="3" max="3" width="36.42578125" style="17" customWidth="1"/>
    <col min="4" max="4" width="17.42578125" style="17" customWidth="1"/>
    <col min="5" max="10" width="13.140625" style="17" customWidth="1"/>
    <col min="11" max="11" width="13" style="17" customWidth="1"/>
    <col min="12" max="15" width="13.140625" style="17" customWidth="1"/>
    <col min="16" max="16384" width="9" style="17"/>
  </cols>
  <sheetData>
    <row r="6" spans="1:15" ht="16.5" thickBot="1" x14ac:dyDescent="0.3">
      <c r="C6" s="92" t="s">
        <v>251</v>
      </c>
    </row>
    <row r="7" spans="1:15" ht="16.5" thickBot="1" x14ac:dyDescent="0.3">
      <c r="C7" s="402" t="s">
        <v>1361</v>
      </c>
      <c r="D7" s="403"/>
      <c r="E7" s="403"/>
      <c r="F7" s="403"/>
      <c r="G7" s="403"/>
      <c r="H7" s="403"/>
      <c r="I7" s="403"/>
      <c r="J7" s="403"/>
      <c r="K7" s="403"/>
      <c r="L7" s="403"/>
      <c r="M7" s="403"/>
      <c r="N7" s="403"/>
      <c r="O7" s="404"/>
    </row>
    <row r="8" spans="1:15" ht="16.5" thickBot="1" x14ac:dyDescent="0.3">
      <c r="C8" s="92"/>
    </row>
    <row r="9" spans="1:15" ht="109.5" customHeight="1" thickBot="1" x14ac:dyDescent="0.25">
      <c r="A9" s="93"/>
      <c r="B9" s="111" t="s">
        <v>1243</v>
      </c>
      <c r="C9" s="42" t="s">
        <v>1656</v>
      </c>
      <c r="D9" s="4" t="s">
        <v>1362</v>
      </c>
      <c r="E9" s="112"/>
      <c r="F9" s="113"/>
      <c r="G9" s="113"/>
      <c r="H9" s="113"/>
      <c r="I9" s="113"/>
      <c r="J9" s="113"/>
      <c r="K9" s="113"/>
      <c r="L9" s="113"/>
      <c r="M9" s="113"/>
      <c r="N9" s="113"/>
    </row>
    <row r="10" spans="1:15" ht="15.75" customHeight="1" thickBot="1" x14ac:dyDescent="0.25">
      <c r="A10" s="93"/>
      <c r="B10" s="111"/>
      <c r="C10" s="114"/>
      <c r="D10" s="115"/>
      <c r="E10" s="116"/>
      <c r="F10" s="116"/>
      <c r="G10" s="116"/>
      <c r="H10" s="116"/>
      <c r="I10" s="116"/>
      <c r="J10" s="116"/>
      <c r="K10" s="116"/>
      <c r="L10" s="116"/>
      <c r="M10" s="116"/>
      <c r="N10" s="116"/>
    </row>
    <row r="11" spans="1:15" ht="114" customHeight="1" thickBot="1" x14ac:dyDescent="0.3">
      <c r="B11" s="93" t="s">
        <v>1244</v>
      </c>
      <c r="C11" s="42" t="s">
        <v>1337</v>
      </c>
      <c r="D11" s="26" t="s">
        <v>1362</v>
      </c>
      <c r="E11" s="117"/>
    </row>
    <row r="12" spans="1:15" ht="16.5" thickBot="1" x14ac:dyDescent="0.25">
      <c r="A12" s="93"/>
      <c r="B12" s="118"/>
    </row>
    <row r="13" spans="1:15" ht="48" customHeight="1" thickBot="1" x14ac:dyDescent="0.25">
      <c r="A13" s="93"/>
      <c r="B13" s="118"/>
      <c r="C13" s="462" t="s">
        <v>1006</v>
      </c>
      <c r="D13" s="463"/>
      <c r="E13" s="463"/>
      <c r="F13" s="463"/>
      <c r="G13" s="463"/>
      <c r="H13" s="463"/>
      <c r="I13" s="463"/>
      <c r="J13" s="463"/>
      <c r="K13" s="463"/>
      <c r="L13" s="463"/>
      <c r="M13" s="463"/>
      <c r="N13" s="463"/>
      <c r="O13" s="533"/>
    </row>
    <row r="14" spans="1:15" ht="16.5" thickBot="1" x14ac:dyDescent="0.25">
      <c r="A14" s="93"/>
      <c r="B14" s="118"/>
    </row>
    <row r="15" spans="1:15" ht="15.4" customHeight="1" thickBot="1" x14ac:dyDescent="0.25">
      <c r="A15" s="93"/>
      <c r="B15" s="118" t="s">
        <v>1245</v>
      </c>
      <c r="C15" s="534" t="s">
        <v>283</v>
      </c>
      <c r="D15" s="535"/>
      <c r="E15" s="535"/>
      <c r="F15" s="536" t="s">
        <v>15</v>
      </c>
      <c r="G15" s="536"/>
      <c r="H15" s="536"/>
      <c r="I15" s="536"/>
      <c r="J15" s="536"/>
      <c r="K15" s="524" t="s">
        <v>1183</v>
      </c>
      <c r="L15" s="525"/>
      <c r="M15" s="525"/>
      <c r="N15" s="525"/>
      <c r="O15" s="526"/>
    </row>
    <row r="16" spans="1:15" x14ac:dyDescent="0.2">
      <c r="A16" s="93"/>
      <c r="B16" s="118"/>
      <c r="C16" s="537" t="s">
        <v>1005</v>
      </c>
      <c r="D16" s="538"/>
      <c r="E16" s="538"/>
      <c r="F16" s="539">
        <v>0</v>
      </c>
      <c r="G16" s="539"/>
      <c r="H16" s="539"/>
      <c r="I16" s="539"/>
      <c r="J16" s="539"/>
      <c r="K16" s="527">
        <v>0</v>
      </c>
      <c r="L16" s="528"/>
      <c r="M16" s="528"/>
      <c r="N16" s="528"/>
      <c r="O16" s="529"/>
    </row>
    <row r="17" spans="1:15" x14ac:dyDescent="0.2">
      <c r="A17" s="93"/>
      <c r="B17" s="118"/>
      <c r="C17" s="518" t="s">
        <v>1007</v>
      </c>
      <c r="D17" s="519"/>
      <c r="E17" s="520"/>
      <c r="F17" s="521">
        <v>0</v>
      </c>
      <c r="G17" s="522"/>
      <c r="H17" s="522"/>
      <c r="I17" s="522"/>
      <c r="J17" s="523"/>
      <c r="K17" s="530">
        <v>0</v>
      </c>
      <c r="L17" s="531"/>
      <c r="M17" s="531"/>
      <c r="N17" s="531"/>
      <c r="O17" s="532"/>
    </row>
    <row r="18" spans="1:15" ht="15.75" customHeight="1" thickBot="1" x14ac:dyDescent="0.25">
      <c r="A18" s="93"/>
      <c r="B18" s="118"/>
      <c r="C18" s="549" t="s">
        <v>1607</v>
      </c>
      <c r="D18" s="550"/>
      <c r="E18" s="550"/>
      <c r="F18" s="540">
        <v>0</v>
      </c>
      <c r="G18" s="540"/>
      <c r="H18" s="540"/>
      <c r="I18" s="540"/>
      <c r="J18" s="540"/>
      <c r="K18" s="541">
        <v>0</v>
      </c>
      <c r="L18" s="542"/>
      <c r="M18" s="542"/>
      <c r="N18" s="542"/>
      <c r="O18" s="543"/>
    </row>
    <row r="19" spans="1:15" ht="16.5" thickBot="1" x14ac:dyDescent="0.25">
      <c r="A19" s="93"/>
      <c r="B19" s="118"/>
    </row>
    <row r="20" spans="1:15" ht="49.15" customHeight="1" thickBot="1" x14ac:dyDescent="0.25">
      <c r="A20" s="93"/>
      <c r="B20" s="118" t="s">
        <v>1246</v>
      </c>
      <c r="C20" s="33" t="s">
        <v>1020</v>
      </c>
      <c r="D20" s="26" t="s">
        <v>1362</v>
      </c>
      <c r="E20" s="104"/>
      <c r="F20" s="119"/>
      <c r="G20" s="119"/>
      <c r="H20" s="119"/>
      <c r="I20" s="120"/>
      <c r="J20" s="120"/>
      <c r="K20" s="120"/>
      <c r="L20" s="120"/>
      <c r="M20" s="120"/>
      <c r="N20" s="120"/>
    </row>
    <row r="21" spans="1:15" ht="16.5" thickBot="1" x14ac:dyDescent="0.25">
      <c r="A21" s="93"/>
      <c r="B21" s="118"/>
      <c r="C21" s="119"/>
      <c r="D21" s="119"/>
      <c r="E21" s="119"/>
      <c r="F21" s="119"/>
      <c r="G21" s="119"/>
      <c r="H21" s="119"/>
      <c r="I21" s="120"/>
      <c r="J21" s="120"/>
      <c r="K21" s="120"/>
      <c r="L21" s="120"/>
      <c r="M21" s="120"/>
      <c r="N21" s="120"/>
    </row>
    <row r="22" spans="1:15" ht="16.5" thickBot="1" x14ac:dyDescent="0.3">
      <c r="C22" s="402" t="s">
        <v>282</v>
      </c>
      <c r="D22" s="403"/>
      <c r="E22" s="403"/>
      <c r="F22" s="403"/>
      <c r="G22" s="403"/>
      <c r="H22" s="403"/>
      <c r="I22" s="403"/>
      <c r="J22" s="403"/>
      <c r="K22" s="403"/>
      <c r="L22" s="403"/>
      <c r="M22" s="403"/>
      <c r="N22" s="403"/>
      <c r="O22" s="404"/>
    </row>
    <row r="23" spans="1:15" ht="16.5" thickBot="1" x14ac:dyDescent="0.3"/>
    <row r="24" spans="1:15" x14ac:dyDescent="0.25">
      <c r="B24" s="93" t="s">
        <v>1247</v>
      </c>
      <c r="C24" s="544" t="s">
        <v>977</v>
      </c>
      <c r="D24" s="545"/>
      <c r="E24" s="546"/>
      <c r="F24" s="546"/>
      <c r="G24" s="546"/>
      <c r="H24" s="546"/>
      <c r="I24" s="546"/>
      <c r="J24" s="547">
        <f>'2. Project Overview'!H17</f>
        <v>0</v>
      </c>
      <c r="K24" s="547"/>
      <c r="L24" s="547"/>
      <c r="M24" s="547"/>
      <c r="N24" s="547"/>
      <c r="O24" s="548"/>
    </row>
    <row r="25" spans="1:15" x14ac:dyDescent="0.25">
      <c r="C25" s="557" t="s">
        <v>673</v>
      </c>
      <c r="D25" s="520"/>
      <c r="E25" s="558"/>
      <c r="F25" s="558"/>
      <c r="G25" s="558"/>
      <c r="H25" s="558"/>
      <c r="I25" s="558"/>
      <c r="J25" s="568">
        <v>0</v>
      </c>
      <c r="K25" s="568"/>
      <c r="L25" s="568"/>
      <c r="M25" s="568"/>
      <c r="N25" s="568"/>
      <c r="O25" s="569"/>
    </row>
    <row r="26" spans="1:15" x14ac:dyDescent="0.25">
      <c r="C26" s="557" t="s">
        <v>672</v>
      </c>
      <c r="D26" s="520"/>
      <c r="E26" s="558"/>
      <c r="F26" s="558"/>
      <c r="G26" s="558"/>
      <c r="H26" s="558"/>
      <c r="I26" s="558"/>
      <c r="J26" s="568">
        <v>0</v>
      </c>
      <c r="K26" s="568"/>
      <c r="L26" s="568"/>
      <c r="M26" s="568"/>
      <c r="N26" s="568"/>
      <c r="O26" s="569"/>
    </row>
    <row r="27" spans="1:15" x14ac:dyDescent="0.25">
      <c r="C27" s="5" t="s">
        <v>281</v>
      </c>
      <c r="D27" s="577"/>
      <c r="E27" s="577"/>
      <c r="F27" s="577"/>
      <c r="G27" s="577"/>
      <c r="H27" s="577"/>
      <c r="I27" s="578"/>
      <c r="J27" s="568">
        <v>0</v>
      </c>
      <c r="K27" s="568"/>
      <c r="L27" s="568"/>
      <c r="M27" s="568"/>
      <c r="N27" s="568"/>
      <c r="O27" s="569"/>
    </row>
    <row r="28" spans="1:15" x14ac:dyDescent="0.25">
      <c r="C28" s="557" t="s">
        <v>280</v>
      </c>
      <c r="D28" s="520"/>
      <c r="E28" s="558"/>
      <c r="F28" s="558"/>
      <c r="G28" s="558"/>
      <c r="H28" s="558"/>
      <c r="I28" s="558"/>
      <c r="J28" s="568">
        <v>0</v>
      </c>
      <c r="K28" s="568"/>
      <c r="L28" s="568"/>
      <c r="M28" s="568"/>
      <c r="N28" s="568"/>
      <c r="O28" s="569"/>
    </row>
    <row r="29" spans="1:15" x14ac:dyDescent="0.25">
      <c r="C29" s="557" t="s">
        <v>279</v>
      </c>
      <c r="D29" s="520"/>
      <c r="E29" s="558"/>
      <c r="F29" s="558"/>
      <c r="G29" s="558"/>
      <c r="H29" s="558"/>
      <c r="I29" s="558"/>
      <c r="J29" s="568">
        <v>0</v>
      </c>
      <c r="K29" s="568"/>
      <c r="L29" s="568"/>
      <c r="M29" s="568"/>
      <c r="N29" s="568"/>
      <c r="O29" s="569"/>
    </row>
    <row r="30" spans="1:15" x14ac:dyDescent="0.25">
      <c r="C30" s="6" t="s">
        <v>1502</v>
      </c>
      <c r="D30" s="574"/>
      <c r="E30" s="575"/>
      <c r="F30" s="575"/>
      <c r="G30" s="575"/>
      <c r="H30" s="575"/>
      <c r="I30" s="576"/>
      <c r="J30" s="530">
        <v>0</v>
      </c>
      <c r="K30" s="531"/>
      <c r="L30" s="531"/>
      <c r="M30" s="531"/>
      <c r="N30" s="531"/>
      <c r="O30" s="532"/>
    </row>
    <row r="31" spans="1:15" ht="16.5" thickBot="1" x14ac:dyDescent="0.3">
      <c r="C31" s="552" t="s">
        <v>16</v>
      </c>
      <c r="D31" s="553"/>
      <c r="E31" s="554"/>
      <c r="F31" s="554"/>
      <c r="G31" s="554"/>
      <c r="H31" s="554"/>
      <c r="I31" s="554"/>
      <c r="J31" s="555">
        <f>SUM(J24:O30)</f>
        <v>0</v>
      </c>
      <c r="K31" s="555"/>
      <c r="L31" s="555"/>
      <c r="M31" s="555"/>
      <c r="N31" s="555"/>
      <c r="O31" s="556"/>
    </row>
    <row r="32" spans="1:15" ht="16.5" thickBot="1" x14ac:dyDescent="0.3"/>
    <row r="33" spans="2:15" ht="51.75" customHeight="1" thickBot="1" x14ac:dyDescent="0.3">
      <c r="B33" s="93" t="s">
        <v>1248</v>
      </c>
      <c r="C33" s="7" t="s">
        <v>973</v>
      </c>
      <c r="D33" s="26" t="s">
        <v>1362</v>
      </c>
    </row>
    <row r="34" spans="2:15" ht="16.5" thickBot="1" x14ac:dyDescent="0.3"/>
    <row r="35" spans="2:15" ht="236.65" customHeight="1" thickBot="1" x14ac:dyDescent="0.3">
      <c r="B35" s="93" t="s">
        <v>1249</v>
      </c>
      <c r="C35" s="103" t="s">
        <v>1179</v>
      </c>
      <c r="D35" s="551"/>
      <c r="E35" s="551"/>
      <c r="F35" s="551"/>
      <c r="G35" s="551"/>
      <c r="H35" s="551"/>
      <c r="I35" s="551"/>
      <c r="J35" s="551"/>
      <c r="K35" s="551"/>
      <c r="L35" s="551"/>
      <c r="M35" s="551"/>
      <c r="N35" s="551"/>
      <c r="O35" s="551"/>
    </row>
    <row r="36" spans="2:15" ht="23.65" customHeight="1" thickBot="1" x14ac:dyDescent="0.3"/>
    <row r="37" spans="2:15" ht="23.65" customHeight="1" thickBot="1" x14ac:dyDescent="0.3">
      <c r="C37" s="121" t="s">
        <v>961</v>
      </c>
      <c r="D37" s="149">
        <f>IF(LEN(TRIM(D35))=0,0,LEN(TRIM(D35))-LEN(SUBSTITUTE(D35," ",""))+1)</f>
        <v>0</v>
      </c>
    </row>
    <row r="38" spans="2:15" ht="23.65" customHeight="1" thickBot="1" x14ac:dyDescent="0.3">
      <c r="C38" s="96"/>
    </row>
    <row r="39" spans="2:15" ht="67.900000000000006" customHeight="1" thickBot="1" x14ac:dyDescent="0.3">
      <c r="B39" s="93" t="s">
        <v>1250</v>
      </c>
      <c r="C39" s="42" t="s">
        <v>1470</v>
      </c>
      <c r="D39" s="26" t="s">
        <v>1362</v>
      </c>
    </row>
    <row r="40" spans="2:15" ht="16.5" thickBot="1" x14ac:dyDescent="0.3"/>
    <row r="41" spans="2:15" ht="15.4" customHeight="1" thickBot="1" x14ac:dyDescent="0.3">
      <c r="C41" s="562" t="s">
        <v>349</v>
      </c>
      <c r="D41" s="563"/>
      <c r="E41" s="563"/>
      <c r="F41" s="563"/>
      <c r="G41" s="563"/>
      <c r="H41" s="563"/>
      <c r="I41" s="563"/>
      <c r="J41" s="563"/>
      <c r="K41" s="563"/>
      <c r="L41" s="563"/>
      <c r="M41" s="563"/>
      <c r="N41" s="563"/>
      <c r="O41" s="564"/>
    </row>
    <row r="42" spans="2:15" ht="16.5" thickBot="1" x14ac:dyDescent="0.3"/>
    <row r="43" spans="2:15" ht="24.75" customHeight="1" thickBot="1" x14ac:dyDescent="0.3">
      <c r="B43" s="93" t="s">
        <v>1480</v>
      </c>
      <c r="C43" s="572" t="s">
        <v>958</v>
      </c>
      <c r="D43" s="122">
        <v>43497</v>
      </c>
      <c r="E43" s="122">
        <v>43525</v>
      </c>
    </row>
    <row r="44" spans="2:15" ht="24.75" customHeight="1" thickBot="1" x14ac:dyDescent="0.3">
      <c r="C44" s="573"/>
      <c r="D44" s="27">
        <v>0</v>
      </c>
      <c r="E44" s="27">
        <v>0</v>
      </c>
    </row>
    <row r="45" spans="2:15" ht="24.75" customHeight="1" thickBot="1" x14ac:dyDescent="0.3">
      <c r="C45" s="123" t="s">
        <v>991</v>
      </c>
      <c r="D45" s="133">
        <f>D44</f>
        <v>0</v>
      </c>
      <c r="E45" s="133">
        <f>SUM(D44:E44)</f>
        <v>0</v>
      </c>
    </row>
    <row r="46" spans="2:15" ht="24.75" customHeight="1" thickBot="1" x14ac:dyDescent="0.3">
      <c r="C46" s="123" t="s">
        <v>990</v>
      </c>
      <c r="D46" s="27">
        <v>0</v>
      </c>
      <c r="E46" s="27">
        <v>0</v>
      </c>
    </row>
    <row r="47" spans="2:15" ht="32.25" thickBot="1" x14ac:dyDescent="0.3">
      <c r="C47" s="124" t="s">
        <v>1018</v>
      </c>
      <c r="D47" s="133">
        <f>D46</f>
        <v>0</v>
      </c>
      <c r="E47" s="133">
        <f>SUM(D46:E46)</f>
        <v>0</v>
      </c>
    </row>
    <row r="48" spans="2:15" ht="16.5" thickBot="1" x14ac:dyDescent="0.3">
      <c r="C48" s="125"/>
      <c r="D48" s="126"/>
      <c r="E48" s="127"/>
      <c r="F48" s="128"/>
      <c r="G48" s="128"/>
      <c r="H48" s="128"/>
      <c r="I48" s="128"/>
      <c r="J48" s="128"/>
      <c r="K48" s="128"/>
      <c r="L48" s="128"/>
      <c r="M48" s="128"/>
    </row>
    <row r="49" spans="3:15" ht="24.75" customHeight="1" thickBot="1" x14ac:dyDescent="0.3">
      <c r="C49" s="572" t="s">
        <v>978</v>
      </c>
      <c r="D49" s="122">
        <v>43556</v>
      </c>
      <c r="E49" s="122">
        <v>43586</v>
      </c>
      <c r="F49" s="122">
        <v>43617</v>
      </c>
      <c r="G49" s="122">
        <v>43647</v>
      </c>
      <c r="H49" s="122">
        <v>43678</v>
      </c>
      <c r="I49" s="122">
        <v>43709</v>
      </c>
      <c r="J49" s="122">
        <v>43739</v>
      </c>
      <c r="K49" s="122">
        <v>43770</v>
      </c>
      <c r="L49" s="122">
        <v>43800</v>
      </c>
      <c r="M49" s="122">
        <v>43831</v>
      </c>
      <c r="N49" s="122">
        <v>43862</v>
      </c>
      <c r="O49" s="122">
        <v>43891</v>
      </c>
    </row>
    <row r="50" spans="3:15" ht="24.75" customHeight="1" thickBot="1" x14ac:dyDescent="0.3">
      <c r="C50" s="573"/>
      <c r="D50" s="27">
        <v>0</v>
      </c>
      <c r="E50" s="27">
        <v>0</v>
      </c>
      <c r="F50" s="27">
        <v>0</v>
      </c>
      <c r="G50" s="27">
        <v>0</v>
      </c>
      <c r="H50" s="27">
        <v>0</v>
      </c>
      <c r="I50" s="27">
        <v>0</v>
      </c>
      <c r="J50" s="27">
        <v>0</v>
      </c>
      <c r="K50" s="27">
        <v>0</v>
      </c>
      <c r="L50" s="27">
        <v>0</v>
      </c>
      <c r="M50" s="27">
        <v>0</v>
      </c>
      <c r="N50" s="27">
        <v>0</v>
      </c>
      <c r="O50" s="27">
        <v>0</v>
      </c>
    </row>
    <row r="51" spans="3:15" ht="24.75" customHeight="1" thickBot="1" x14ac:dyDescent="0.3">
      <c r="C51" s="123" t="s">
        <v>991</v>
      </c>
      <c r="D51" s="133">
        <f>D50</f>
        <v>0</v>
      </c>
      <c r="E51" s="133">
        <f>SUM(D50:E50)</f>
        <v>0</v>
      </c>
      <c r="F51" s="133">
        <f>SUM(D50:F50)</f>
        <v>0</v>
      </c>
      <c r="G51" s="133">
        <f>SUM(D50:G50)</f>
        <v>0</v>
      </c>
      <c r="H51" s="133">
        <f>SUM(D50:H50)</f>
        <v>0</v>
      </c>
      <c r="I51" s="133">
        <f>SUM(D50:I50)</f>
        <v>0</v>
      </c>
      <c r="J51" s="133">
        <f>SUM(D50:J50)</f>
        <v>0</v>
      </c>
      <c r="K51" s="133">
        <f>SUM(D50:K50)</f>
        <v>0</v>
      </c>
      <c r="L51" s="133">
        <f>SUM(D50:L50)</f>
        <v>0</v>
      </c>
      <c r="M51" s="133">
        <f>SUM(D50:M50)</f>
        <v>0</v>
      </c>
      <c r="N51" s="133">
        <f>SUM(D50:N50)</f>
        <v>0</v>
      </c>
      <c r="O51" s="133">
        <f>SUM(D50:O50)</f>
        <v>0</v>
      </c>
    </row>
    <row r="52" spans="3:15" ht="24.75" customHeight="1" thickBot="1" x14ac:dyDescent="0.3">
      <c r="C52" s="123" t="s">
        <v>990</v>
      </c>
      <c r="D52" s="27">
        <v>0</v>
      </c>
      <c r="E52" s="27">
        <v>0</v>
      </c>
      <c r="F52" s="27">
        <v>0</v>
      </c>
      <c r="G52" s="27">
        <v>0</v>
      </c>
      <c r="H52" s="27">
        <v>0</v>
      </c>
      <c r="I52" s="27">
        <v>0</v>
      </c>
      <c r="J52" s="27">
        <v>0</v>
      </c>
      <c r="K52" s="27">
        <v>0</v>
      </c>
      <c r="L52" s="27">
        <v>0</v>
      </c>
      <c r="M52" s="27">
        <v>0</v>
      </c>
      <c r="N52" s="27">
        <v>0</v>
      </c>
      <c r="O52" s="27">
        <v>0</v>
      </c>
    </row>
    <row r="53" spans="3:15" ht="32.25" thickBot="1" x14ac:dyDescent="0.3">
      <c r="C53" s="124" t="s">
        <v>1018</v>
      </c>
      <c r="D53" s="133">
        <f>D52</f>
        <v>0</v>
      </c>
      <c r="E53" s="133">
        <f>SUM(D52:E52)</f>
        <v>0</v>
      </c>
      <c r="F53" s="133">
        <f>SUM(D52:F52)</f>
        <v>0</v>
      </c>
      <c r="G53" s="133">
        <f>SUM(D52:G52)</f>
        <v>0</v>
      </c>
      <c r="H53" s="133">
        <f>SUM(D52:H52)</f>
        <v>0</v>
      </c>
      <c r="I53" s="133">
        <f>SUM(D52:I52)</f>
        <v>0</v>
      </c>
      <c r="J53" s="133">
        <f>SUM(D52:J52)</f>
        <v>0</v>
      </c>
      <c r="K53" s="133">
        <f>SUM(D52:K52)</f>
        <v>0</v>
      </c>
      <c r="L53" s="133">
        <f>SUM(D52:L52)</f>
        <v>0</v>
      </c>
      <c r="M53" s="133">
        <f>SUM(D52:M52)</f>
        <v>0</v>
      </c>
      <c r="N53" s="133">
        <f>SUM(D52:N52)</f>
        <v>0</v>
      </c>
      <c r="O53" s="133">
        <f>SUM(D52:O52)</f>
        <v>0</v>
      </c>
    </row>
    <row r="54" spans="3:15" ht="16.5" thickBot="1" x14ac:dyDescent="0.3">
      <c r="C54" s="125"/>
      <c r="D54" s="126"/>
      <c r="E54" s="127"/>
      <c r="F54" s="128"/>
      <c r="G54" s="128"/>
      <c r="H54" s="128"/>
      <c r="I54" s="128"/>
      <c r="J54" s="128"/>
      <c r="K54" s="128"/>
      <c r="L54" s="128"/>
      <c r="M54" s="128"/>
    </row>
    <row r="55" spans="3:15" ht="23.65" customHeight="1" thickBot="1" x14ac:dyDescent="0.3">
      <c r="C55" s="572" t="s">
        <v>979</v>
      </c>
      <c r="D55" s="122">
        <v>43922</v>
      </c>
      <c r="E55" s="122">
        <v>43952</v>
      </c>
      <c r="F55" s="122">
        <v>43983</v>
      </c>
      <c r="G55" s="122">
        <v>44013</v>
      </c>
      <c r="H55" s="122">
        <v>44044</v>
      </c>
      <c r="I55" s="122">
        <v>44075</v>
      </c>
      <c r="J55" s="122">
        <v>44105</v>
      </c>
      <c r="K55" s="122">
        <v>44136</v>
      </c>
      <c r="L55" s="122">
        <v>44166</v>
      </c>
      <c r="M55" s="122">
        <v>44197</v>
      </c>
      <c r="N55" s="122">
        <v>44228</v>
      </c>
      <c r="O55" s="122">
        <v>44256</v>
      </c>
    </row>
    <row r="56" spans="3:15" ht="24.75" customHeight="1" thickBot="1" x14ac:dyDescent="0.3">
      <c r="C56" s="573"/>
      <c r="D56" s="27">
        <v>0</v>
      </c>
      <c r="E56" s="27">
        <v>0</v>
      </c>
      <c r="F56" s="27">
        <v>0</v>
      </c>
      <c r="G56" s="27">
        <v>0</v>
      </c>
      <c r="H56" s="27">
        <v>0</v>
      </c>
      <c r="I56" s="27">
        <v>0</v>
      </c>
      <c r="J56" s="27">
        <v>0</v>
      </c>
      <c r="K56" s="27">
        <v>0</v>
      </c>
      <c r="L56" s="27">
        <v>0</v>
      </c>
      <c r="M56" s="27">
        <v>0</v>
      </c>
      <c r="N56" s="27">
        <v>0</v>
      </c>
      <c r="O56" s="27">
        <v>0</v>
      </c>
    </row>
    <row r="57" spans="3:15" ht="24.75" customHeight="1" thickBot="1" x14ac:dyDescent="0.3">
      <c r="C57" s="123" t="s">
        <v>991</v>
      </c>
      <c r="D57" s="133">
        <f>D56</f>
        <v>0</v>
      </c>
      <c r="E57" s="133">
        <f>SUM(D56:E56)</f>
        <v>0</v>
      </c>
      <c r="F57" s="133">
        <f>SUM(D56:F56)</f>
        <v>0</v>
      </c>
      <c r="G57" s="133">
        <f>SUM(D56:G56)</f>
        <v>0</v>
      </c>
      <c r="H57" s="133">
        <f>SUM(D56:H56)</f>
        <v>0</v>
      </c>
      <c r="I57" s="133">
        <f>SUM(D56:I56)</f>
        <v>0</v>
      </c>
      <c r="J57" s="133">
        <f>SUM(D56:J56)</f>
        <v>0</v>
      </c>
      <c r="K57" s="133">
        <f>SUM(D56:K56)</f>
        <v>0</v>
      </c>
      <c r="L57" s="133">
        <f>SUM(D56:L56)</f>
        <v>0</v>
      </c>
      <c r="M57" s="133">
        <f>SUM(D56:M56)</f>
        <v>0</v>
      </c>
      <c r="N57" s="133">
        <f>SUM(D56:N56)</f>
        <v>0</v>
      </c>
      <c r="O57" s="133">
        <f>SUM(D56:O56)</f>
        <v>0</v>
      </c>
    </row>
    <row r="58" spans="3:15" ht="24.75" customHeight="1" thickBot="1" x14ac:dyDescent="0.3">
      <c r="C58" s="123" t="s">
        <v>990</v>
      </c>
      <c r="D58" s="27">
        <v>0</v>
      </c>
      <c r="E58" s="27">
        <v>0</v>
      </c>
      <c r="F58" s="27">
        <v>0</v>
      </c>
      <c r="G58" s="27">
        <v>0</v>
      </c>
      <c r="H58" s="27">
        <v>0</v>
      </c>
      <c r="I58" s="27">
        <v>0</v>
      </c>
      <c r="J58" s="27">
        <v>0</v>
      </c>
      <c r="K58" s="27">
        <v>0</v>
      </c>
      <c r="L58" s="27">
        <v>0</v>
      </c>
      <c r="M58" s="27">
        <v>0</v>
      </c>
      <c r="N58" s="27">
        <v>0</v>
      </c>
      <c r="O58" s="27">
        <v>0</v>
      </c>
    </row>
    <row r="59" spans="3:15" ht="32.25" thickBot="1" x14ac:dyDescent="0.3">
      <c r="C59" s="124" t="s">
        <v>1018</v>
      </c>
      <c r="D59" s="133">
        <f>D58</f>
        <v>0</v>
      </c>
      <c r="E59" s="133">
        <f>SUM(D58:E58)</f>
        <v>0</v>
      </c>
      <c r="F59" s="133">
        <f>SUM(D58:F58)</f>
        <v>0</v>
      </c>
      <c r="G59" s="133">
        <f>SUM(D58:G58)</f>
        <v>0</v>
      </c>
      <c r="H59" s="133">
        <f>SUM(D58:H58)</f>
        <v>0</v>
      </c>
      <c r="I59" s="133">
        <f>SUM(D58:I58)</f>
        <v>0</v>
      </c>
      <c r="J59" s="133">
        <f>SUM(D58:J58)</f>
        <v>0</v>
      </c>
      <c r="K59" s="133">
        <f>SUM(D58:K58)</f>
        <v>0</v>
      </c>
      <c r="L59" s="133">
        <f>SUM(D58:L58)</f>
        <v>0</v>
      </c>
      <c r="M59" s="133">
        <f>SUM(D58:M58)</f>
        <v>0</v>
      </c>
      <c r="N59" s="133">
        <f>SUM(D58:N58)</f>
        <v>0</v>
      </c>
      <c r="O59" s="133">
        <f>SUM(D58:O58)</f>
        <v>0</v>
      </c>
    </row>
    <row r="60" spans="3:15" ht="16.5" thickBot="1" x14ac:dyDescent="0.3">
      <c r="C60" s="125"/>
      <c r="D60" s="126"/>
      <c r="E60" s="127"/>
      <c r="F60" s="128"/>
      <c r="G60" s="128"/>
      <c r="H60" s="128"/>
      <c r="I60" s="128"/>
      <c r="J60" s="128"/>
      <c r="K60" s="128"/>
      <c r="L60" s="128"/>
      <c r="M60" s="128"/>
    </row>
    <row r="61" spans="3:15" ht="24.75" customHeight="1" thickBot="1" x14ac:dyDescent="0.3">
      <c r="C61" s="572" t="s">
        <v>980</v>
      </c>
      <c r="D61" s="122">
        <v>44287</v>
      </c>
      <c r="E61" s="122">
        <v>44317</v>
      </c>
      <c r="F61" s="122">
        <v>44348</v>
      </c>
      <c r="G61" s="122">
        <v>44378</v>
      </c>
      <c r="H61" s="122">
        <v>44409</v>
      </c>
      <c r="I61" s="122">
        <v>44440</v>
      </c>
      <c r="J61" s="122">
        <v>44470</v>
      </c>
      <c r="K61" s="122">
        <v>44501</v>
      </c>
      <c r="L61" s="122">
        <v>44531</v>
      </c>
      <c r="M61" s="122">
        <v>44562</v>
      </c>
      <c r="N61" s="122">
        <v>44593</v>
      </c>
      <c r="O61" s="122">
        <v>44621</v>
      </c>
    </row>
    <row r="62" spans="3:15" ht="24.75" customHeight="1" thickBot="1" x14ac:dyDescent="0.3">
      <c r="C62" s="573"/>
      <c r="D62" s="27">
        <v>0</v>
      </c>
      <c r="E62" s="27">
        <v>0</v>
      </c>
      <c r="F62" s="27">
        <v>0</v>
      </c>
      <c r="G62" s="27">
        <v>0</v>
      </c>
      <c r="H62" s="27">
        <v>0</v>
      </c>
      <c r="I62" s="27">
        <v>0</v>
      </c>
      <c r="J62" s="27">
        <v>0</v>
      </c>
      <c r="K62" s="27">
        <v>0</v>
      </c>
      <c r="L62" s="27">
        <v>0</v>
      </c>
      <c r="M62" s="27">
        <v>0</v>
      </c>
      <c r="N62" s="27">
        <v>0</v>
      </c>
      <c r="O62" s="27">
        <v>0</v>
      </c>
    </row>
    <row r="63" spans="3:15" ht="24.75" customHeight="1" thickBot="1" x14ac:dyDescent="0.3">
      <c r="C63" s="123" t="s">
        <v>991</v>
      </c>
      <c r="D63" s="133">
        <f>D62</f>
        <v>0</v>
      </c>
      <c r="E63" s="133">
        <f>SUM(D62:E62)</f>
        <v>0</v>
      </c>
      <c r="F63" s="133">
        <f>SUM(D62:F62)</f>
        <v>0</v>
      </c>
      <c r="G63" s="133">
        <f>SUM(D62:G62)</f>
        <v>0</v>
      </c>
      <c r="H63" s="133">
        <f>SUM(D62:H62)</f>
        <v>0</v>
      </c>
      <c r="I63" s="133">
        <f>SUM(D62:I62)</f>
        <v>0</v>
      </c>
      <c r="J63" s="133">
        <f>SUM(D62:J62)</f>
        <v>0</v>
      </c>
      <c r="K63" s="133">
        <f>SUM(D62:K62)</f>
        <v>0</v>
      </c>
      <c r="L63" s="133">
        <f>SUM(D62:L62)</f>
        <v>0</v>
      </c>
      <c r="M63" s="133">
        <f>SUM(D62:M62)</f>
        <v>0</v>
      </c>
      <c r="N63" s="133">
        <f>SUM(D62:N62)</f>
        <v>0</v>
      </c>
      <c r="O63" s="133">
        <f>SUM(D62:O62)</f>
        <v>0</v>
      </c>
    </row>
    <row r="64" spans="3:15" ht="24.75" customHeight="1" thickBot="1" x14ac:dyDescent="0.3">
      <c r="C64" s="123" t="s">
        <v>990</v>
      </c>
      <c r="D64" s="27">
        <v>0</v>
      </c>
      <c r="E64" s="27">
        <v>0</v>
      </c>
      <c r="F64" s="27">
        <v>0</v>
      </c>
      <c r="G64" s="27">
        <v>0</v>
      </c>
      <c r="H64" s="27">
        <v>0</v>
      </c>
      <c r="I64" s="27">
        <v>0</v>
      </c>
      <c r="J64" s="27">
        <v>0</v>
      </c>
      <c r="K64" s="27">
        <v>0</v>
      </c>
      <c r="L64" s="27">
        <v>0</v>
      </c>
      <c r="M64" s="27">
        <v>0</v>
      </c>
      <c r="N64" s="27">
        <v>0</v>
      </c>
      <c r="O64" s="27">
        <v>0</v>
      </c>
    </row>
    <row r="65" spans="2:15" ht="34.5" customHeight="1" thickBot="1" x14ac:dyDescent="0.3">
      <c r="C65" s="124" t="s">
        <v>1018</v>
      </c>
      <c r="D65" s="133">
        <f>D64</f>
        <v>0</v>
      </c>
      <c r="E65" s="133">
        <f>SUM(D64:E64)</f>
        <v>0</v>
      </c>
      <c r="F65" s="133">
        <f>SUM(D64:F64)</f>
        <v>0</v>
      </c>
      <c r="G65" s="133">
        <f>SUM(D64:G64)</f>
        <v>0</v>
      </c>
      <c r="H65" s="133">
        <f>SUM(D64:H64)</f>
        <v>0</v>
      </c>
      <c r="I65" s="133">
        <f>SUM(D64:I64)</f>
        <v>0</v>
      </c>
      <c r="J65" s="133">
        <f>SUM(D64:J64)</f>
        <v>0</v>
      </c>
      <c r="K65" s="133">
        <f>SUM(D64:K64)</f>
        <v>0</v>
      </c>
      <c r="L65" s="133">
        <f>SUM(D64:L64)</f>
        <v>0</v>
      </c>
      <c r="M65" s="133">
        <f>SUM(D64:M64)</f>
        <v>0</v>
      </c>
      <c r="N65" s="133">
        <f>SUM(D64:N64)</f>
        <v>0</v>
      </c>
      <c r="O65" s="133">
        <f>SUM(D64:O64)</f>
        <v>0</v>
      </c>
    </row>
    <row r="66" spans="2:15" ht="16.5" thickBot="1" x14ac:dyDescent="0.3">
      <c r="C66" s="125"/>
      <c r="D66" s="126"/>
      <c r="E66" s="127"/>
      <c r="F66" s="128"/>
      <c r="G66" s="128"/>
      <c r="H66" s="128"/>
      <c r="I66" s="128"/>
      <c r="J66" s="128"/>
      <c r="K66" s="128"/>
      <c r="L66" s="128"/>
      <c r="M66" s="128"/>
    </row>
    <row r="67" spans="2:15" ht="20.25" customHeight="1" thickBot="1" x14ac:dyDescent="0.3">
      <c r="C67" s="7" t="s">
        <v>5</v>
      </c>
      <c r="D67" s="559" t="s">
        <v>8</v>
      </c>
      <c r="E67" s="561"/>
      <c r="F67" s="559" t="s">
        <v>6</v>
      </c>
      <c r="G67" s="561"/>
      <c r="H67" s="559" t="s">
        <v>9</v>
      </c>
      <c r="I67" s="561"/>
      <c r="J67" s="559" t="s">
        <v>959</v>
      </c>
      <c r="K67" s="560"/>
      <c r="L67" s="559" t="s">
        <v>16</v>
      </c>
      <c r="M67" s="560"/>
      <c r="N67" s="560"/>
      <c r="O67" s="561"/>
    </row>
    <row r="68" spans="2:15" ht="24.4" customHeight="1" thickBot="1" x14ac:dyDescent="0.3">
      <c r="C68" s="7" t="s">
        <v>350</v>
      </c>
      <c r="D68" s="565">
        <f>E45</f>
        <v>0</v>
      </c>
      <c r="E68" s="567"/>
      <c r="F68" s="565">
        <f>O51</f>
        <v>0</v>
      </c>
      <c r="G68" s="567"/>
      <c r="H68" s="565">
        <f>O57</f>
        <v>0</v>
      </c>
      <c r="I68" s="567"/>
      <c r="J68" s="565">
        <f>O63</f>
        <v>0</v>
      </c>
      <c r="K68" s="567"/>
      <c r="L68" s="565">
        <f>SUM(D68:J68)</f>
        <v>0</v>
      </c>
      <c r="M68" s="566"/>
      <c r="N68" s="566"/>
      <c r="O68" s="567"/>
    </row>
    <row r="69" spans="2:15" ht="24.4" customHeight="1" thickBot="1" x14ac:dyDescent="0.3">
      <c r="C69" s="7" t="s">
        <v>1613</v>
      </c>
      <c r="D69" s="570">
        <f>E47</f>
        <v>0</v>
      </c>
      <c r="E69" s="570"/>
      <c r="F69" s="570">
        <f>O53</f>
        <v>0</v>
      </c>
      <c r="G69" s="570"/>
      <c r="H69" s="570">
        <f>O59</f>
        <v>0</v>
      </c>
      <c r="I69" s="570"/>
      <c r="J69" s="570">
        <f>O65</f>
        <v>0</v>
      </c>
      <c r="K69" s="570"/>
      <c r="L69" s="571">
        <f>SUM(D69:K69)</f>
        <v>0</v>
      </c>
      <c r="M69" s="571"/>
      <c r="N69" s="571"/>
      <c r="O69" s="571"/>
    </row>
    <row r="70" spans="2:15" ht="23.65" customHeight="1" thickBot="1" x14ac:dyDescent="0.3"/>
    <row r="71" spans="2:15" ht="86.25" customHeight="1" thickBot="1" x14ac:dyDescent="0.3">
      <c r="B71" s="102" t="s">
        <v>1481</v>
      </c>
      <c r="C71" s="7" t="s">
        <v>1657</v>
      </c>
      <c r="D71" s="26" t="s">
        <v>1362</v>
      </c>
    </row>
    <row r="72" spans="2:15" ht="23.65" customHeight="1" thickBot="1" x14ac:dyDescent="0.3"/>
    <row r="73" spans="2:15" ht="291.75" customHeight="1" thickBot="1" x14ac:dyDescent="0.3">
      <c r="B73" s="93" t="s">
        <v>1482</v>
      </c>
      <c r="C73" s="103" t="s">
        <v>1180</v>
      </c>
      <c r="D73" s="551"/>
      <c r="E73" s="551"/>
      <c r="F73" s="551"/>
      <c r="G73" s="551"/>
      <c r="H73" s="551"/>
      <c r="I73" s="551"/>
      <c r="J73" s="551"/>
      <c r="K73" s="551"/>
      <c r="L73" s="551"/>
      <c r="M73" s="551"/>
      <c r="N73" s="551"/>
      <c r="O73" s="551"/>
    </row>
    <row r="74" spans="2:15" ht="23.65" customHeight="1" thickBot="1" x14ac:dyDescent="0.3"/>
    <row r="75" spans="2:15" ht="23.65" customHeight="1" thickBot="1" x14ac:dyDescent="0.3">
      <c r="C75" s="97" t="s">
        <v>961</v>
      </c>
      <c r="D75" s="149">
        <f>IF(LEN(TRIM(D73))=0,0,LEN(TRIM(D73))-LEN(SUBSTITUTE(D73," ",""))+1)</f>
        <v>0</v>
      </c>
    </row>
    <row r="76" spans="2:15" ht="23.65" customHeight="1" thickBot="1" x14ac:dyDescent="0.3"/>
    <row r="77" spans="2:15" ht="69" customHeight="1" thickBot="1" x14ac:dyDescent="0.3">
      <c r="B77" s="93" t="s">
        <v>1483</v>
      </c>
      <c r="C77" s="7" t="s">
        <v>1352</v>
      </c>
      <c r="D77" s="26" t="s">
        <v>1362</v>
      </c>
      <c r="E77" s="117"/>
    </row>
    <row r="78" spans="2:15" ht="16.5" thickBot="1" x14ac:dyDescent="0.3"/>
    <row r="79" spans="2:15" ht="236.65" customHeight="1" thickBot="1" x14ac:dyDescent="0.3">
      <c r="B79" s="93" t="s">
        <v>1484</v>
      </c>
      <c r="C79" s="103" t="s">
        <v>1370</v>
      </c>
      <c r="D79" s="551"/>
      <c r="E79" s="551"/>
      <c r="F79" s="551"/>
      <c r="G79" s="551"/>
      <c r="H79" s="551"/>
      <c r="I79" s="551"/>
      <c r="J79" s="551"/>
      <c r="K79" s="551"/>
      <c r="L79" s="551"/>
      <c r="M79" s="551"/>
      <c r="N79" s="551"/>
      <c r="O79" s="551"/>
    </row>
    <row r="80" spans="2:15" ht="15.95" customHeight="1" thickBot="1" x14ac:dyDescent="0.3">
      <c r="C80" s="129"/>
      <c r="D80" s="130"/>
      <c r="F80" s="131"/>
      <c r="G80" s="131"/>
      <c r="H80" s="132"/>
      <c r="I80" s="132"/>
    </row>
    <row r="81" spans="2:15" ht="16.899999999999999" customHeight="1" thickBot="1" x14ac:dyDescent="0.3">
      <c r="C81" s="97" t="s">
        <v>960</v>
      </c>
      <c r="D81" s="149">
        <f>IF(LEN(TRIM(D79))=0,0,LEN(TRIM(D79))-LEN(SUBSTITUTE(D79," ",""))+1)</f>
        <v>0</v>
      </c>
      <c r="E81" s="98"/>
    </row>
    <row r="82" spans="2:15" ht="16.899999999999999" customHeight="1" thickBot="1" x14ac:dyDescent="0.3">
      <c r="C82" s="96"/>
    </row>
    <row r="83" spans="2:15" ht="53.65" customHeight="1" thickBot="1" x14ac:dyDescent="0.3">
      <c r="B83" s="93" t="s">
        <v>1485</v>
      </c>
      <c r="C83" s="7" t="s">
        <v>1004</v>
      </c>
      <c r="D83" s="26" t="s">
        <v>1362</v>
      </c>
    </row>
    <row r="84" spans="2:15" ht="16.5" thickBot="1" x14ac:dyDescent="0.3"/>
    <row r="85" spans="2:15" ht="237" customHeight="1" thickBot="1" x14ac:dyDescent="0.3">
      <c r="B85" s="93" t="s">
        <v>1486</v>
      </c>
      <c r="C85" s="103" t="s">
        <v>1181</v>
      </c>
      <c r="D85" s="551"/>
      <c r="E85" s="551"/>
      <c r="F85" s="551"/>
      <c r="G85" s="551"/>
      <c r="H85" s="551"/>
      <c r="I85" s="551"/>
      <c r="J85" s="551"/>
      <c r="K85" s="551"/>
      <c r="L85" s="551"/>
      <c r="M85" s="551"/>
      <c r="N85" s="551"/>
      <c r="O85" s="551"/>
    </row>
    <row r="86" spans="2:15" ht="15.95" customHeight="1" thickBot="1" x14ac:dyDescent="0.3">
      <c r="C86" s="129"/>
      <c r="D86" s="130"/>
      <c r="F86" s="131"/>
      <c r="G86" s="131"/>
      <c r="H86" s="132"/>
      <c r="I86" s="132"/>
    </row>
    <row r="87" spans="2:15" ht="16.899999999999999" customHeight="1" thickBot="1" x14ac:dyDescent="0.3">
      <c r="C87" s="97" t="s">
        <v>960</v>
      </c>
      <c r="D87" s="149">
        <f>IF(LEN(TRIM(D85))=0,0,LEN(TRIM(D85))-LEN(SUBSTITUTE(D85," ",""))+1)</f>
        <v>0</v>
      </c>
      <c r="E87" s="98"/>
    </row>
    <row r="88" spans="2:15" ht="20.45" customHeight="1" thickBot="1" x14ac:dyDescent="0.3"/>
    <row r="89" spans="2:15" ht="51.4" customHeight="1" thickBot="1" x14ac:dyDescent="0.3">
      <c r="B89" s="93" t="s">
        <v>1487</v>
      </c>
      <c r="C89" s="30" t="s">
        <v>354</v>
      </c>
      <c r="D89" s="26" t="s">
        <v>1362</v>
      </c>
    </row>
    <row r="90" spans="2:15" ht="20.45" customHeight="1" x14ac:dyDescent="0.25"/>
    <row r="91" spans="2:15" ht="20.45" customHeight="1" x14ac:dyDescent="0.25"/>
    <row r="92" spans="2:15" ht="20.45" customHeight="1" x14ac:dyDescent="0.25"/>
  </sheetData>
  <sheetProtection selectLockedCells="1"/>
  <mergeCells count="55">
    <mergeCell ref="D79:O79"/>
    <mergeCell ref="J68:K68"/>
    <mergeCell ref="C49:C50"/>
    <mergeCell ref="C55:C56"/>
    <mergeCell ref="C61:C62"/>
    <mergeCell ref="D68:E68"/>
    <mergeCell ref="D69:E69"/>
    <mergeCell ref="F69:G69"/>
    <mergeCell ref="H69:I69"/>
    <mergeCell ref="F68:G68"/>
    <mergeCell ref="H68:I68"/>
    <mergeCell ref="C29:I29"/>
    <mergeCell ref="J29:O29"/>
    <mergeCell ref="J25:O25"/>
    <mergeCell ref="J26:O26"/>
    <mergeCell ref="C43:C44"/>
    <mergeCell ref="D30:I30"/>
    <mergeCell ref="J30:O30"/>
    <mergeCell ref="C26:I26"/>
    <mergeCell ref="C25:I25"/>
    <mergeCell ref="D27:I27"/>
    <mergeCell ref="J27:O27"/>
    <mergeCell ref="D85:O85"/>
    <mergeCell ref="C31:I31"/>
    <mergeCell ref="J31:O31"/>
    <mergeCell ref="C28:I28"/>
    <mergeCell ref="L67:O67"/>
    <mergeCell ref="D73:O73"/>
    <mergeCell ref="F67:G67"/>
    <mergeCell ref="H67:I67"/>
    <mergeCell ref="J67:K67"/>
    <mergeCell ref="C41:O41"/>
    <mergeCell ref="D67:E67"/>
    <mergeCell ref="L68:O68"/>
    <mergeCell ref="J28:O28"/>
    <mergeCell ref="D35:O35"/>
    <mergeCell ref="J69:K69"/>
    <mergeCell ref="L69:O69"/>
    <mergeCell ref="F18:J18"/>
    <mergeCell ref="K18:O18"/>
    <mergeCell ref="C22:O22"/>
    <mergeCell ref="C24:I24"/>
    <mergeCell ref="J24:O24"/>
    <mergeCell ref="C18:E18"/>
    <mergeCell ref="C7:O7"/>
    <mergeCell ref="C17:E17"/>
    <mergeCell ref="F17:J17"/>
    <mergeCell ref="K15:O15"/>
    <mergeCell ref="K16:O16"/>
    <mergeCell ref="K17:O17"/>
    <mergeCell ref="C13:O13"/>
    <mergeCell ref="C15:E15"/>
    <mergeCell ref="F15:J15"/>
    <mergeCell ref="C16:E16"/>
    <mergeCell ref="F16:J16"/>
  </mergeCells>
  <dataValidations count="4">
    <dataValidation type="decimal" operator="notEqual" allowBlank="1" showInputMessage="1" showErrorMessage="1" errorTitle="Error" error="Please enter numerals only" sqref="E60:M60 E48:M48 E54:M54 E66:M66" xr:uid="{00000000-0002-0000-0500-000000000000}">
      <formula1>9.99999999999999E+22</formula1>
    </dataValidation>
    <dataValidation type="decimal" operator="greaterThanOrEqual" allowBlank="1" showInputMessage="1" showErrorMessage="1" errorTitle="Error" error="Please enter numerals only" sqref="D50:O53 D56:O59 D44:E47 D62:O65 D68:D69 K68 F68:F69 G68 H68:H69 I68 J68:J69" xr:uid="{00000000-0002-0000-0500-000001000000}">
      <formula1>0</formula1>
    </dataValidation>
    <dataValidation type="textLength" errorStyle="information" operator="lessThanOrEqual" allowBlank="1" showInputMessage="1" showErrorMessage="1" errorTitle="Option 1 Details:" error="This section has been restricted to 4,000 alpha numerical characters." promptTitle="Option 1 Details:" prompt="Please provide details of option 1 (options appraisal)." sqref="D10:N10" xr:uid="{00000000-0002-0000-0500-000002000000}">
      <formula1>4000</formula1>
    </dataValidation>
    <dataValidation type="list" allowBlank="1" showInputMessage="1" showErrorMessage="1" sqref="D11 D20 D33 D39 D71 D77 D83 D89" xr:uid="{00000000-0002-0000-0500-000003000000}">
      <formula1>"Please Select Response,Yes,No"</formula1>
    </dataValidation>
  </dataValidations>
  <pageMargins left="0.7" right="0.7" top="0.75" bottom="0.75" header="0.3" footer="0.3"/>
  <pageSetup paperSize="9" orientation="portrait" r:id="rId1"/>
  <ignoredErrors>
    <ignoredError sqref="E53 F53:O53 E51:O51 E65:O65 E57:O57 E59:O59 E63:O63" formulaRange="1"/>
  </ignoredErrors>
  <drawing r:id="rId2"/>
  <extLst>
    <ext xmlns:x14="http://schemas.microsoft.com/office/spreadsheetml/2009/9/main" uri="{CCE6A557-97BC-4b89-ADB6-D9C93CAAB3DF}">
      <x14:dataValidations xmlns:xm="http://schemas.microsoft.com/office/excel/2006/main" count="1">
        <x14:dataValidation type="list" errorStyle="information" operator="lessThanOrEqual" allowBlank="1" showInputMessage="1" xr:uid="{00000000-0002-0000-0500-000004000000}">
          <x14:formula1>
            <xm:f>'Data Sheet'!$U$10:$U$14</xm:f>
          </x14:formula1>
          <xm:sqref>D9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3:O68"/>
  <sheetViews>
    <sheetView zoomScale="80" zoomScaleNormal="80" workbookViewId="0">
      <selection activeCell="D10" sqref="D10:N10"/>
    </sheetView>
  </sheetViews>
  <sheetFormatPr defaultColWidth="9" defaultRowHeight="15.75" x14ac:dyDescent="0.2"/>
  <cols>
    <col min="1" max="2" width="7.5703125" style="93" customWidth="1"/>
    <col min="3" max="3" width="39.5703125" style="17" customWidth="1"/>
    <col min="4" max="4" width="26.140625" style="17" customWidth="1"/>
    <col min="5" max="5" width="14.28515625" style="17" customWidth="1"/>
    <col min="6" max="7" width="12.85546875" style="17" customWidth="1"/>
    <col min="8" max="8" width="11.7109375" style="17" customWidth="1"/>
    <col min="9" max="9" width="15.140625" style="17" customWidth="1"/>
    <col min="10" max="10" width="13" style="17" customWidth="1"/>
    <col min="11" max="11" width="19" style="17" customWidth="1"/>
    <col min="12" max="12" width="17.28515625" style="17" customWidth="1"/>
    <col min="13" max="13" width="15.85546875" style="17" customWidth="1"/>
    <col min="14" max="14" width="28.7109375" style="17" customWidth="1"/>
    <col min="15" max="15" width="9.140625" style="17" customWidth="1"/>
    <col min="16" max="16" width="45.7109375" style="17" customWidth="1"/>
    <col min="17" max="20" width="18.28515625" style="17" customWidth="1"/>
    <col min="21" max="16384" width="9" style="17"/>
  </cols>
  <sheetData>
    <row r="3" spans="2:15" x14ac:dyDescent="0.2">
      <c r="B3" s="118"/>
    </row>
    <row r="4" spans="2:15" x14ac:dyDescent="0.2">
      <c r="B4" s="118"/>
    </row>
    <row r="5" spans="2:15" x14ac:dyDescent="0.2">
      <c r="B5" s="118"/>
    </row>
    <row r="6" spans="2:15" ht="16.5" thickBot="1" x14ac:dyDescent="0.3">
      <c r="B6" s="118"/>
      <c r="C6" s="92" t="s">
        <v>252</v>
      </c>
      <c r="D6" s="107"/>
      <c r="E6" s="107"/>
      <c r="F6" s="107"/>
      <c r="G6" s="107"/>
      <c r="H6" s="107"/>
      <c r="I6" s="107"/>
      <c r="J6" s="107"/>
      <c r="K6" s="107"/>
      <c r="L6" s="107"/>
      <c r="M6" s="107"/>
      <c r="N6" s="107"/>
      <c r="O6" s="107"/>
    </row>
    <row r="7" spans="2:15" ht="16.5" thickBot="1" x14ac:dyDescent="0.25">
      <c r="B7" s="118"/>
      <c r="C7" s="402" t="s">
        <v>371</v>
      </c>
      <c r="D7" s="403"/>
      <c r="E7" s="403"/>
      <c r="F7" s="403"/>
      <c r="G7" s="403"/>
      <c r="H7" s="403"/>
      <c r="I7" s="403"/>
      <c r="J7" s="403"/>
      <c r="K7" s="403"/>
      <c r="L7" s="403"/>
      <c r="M7" s="403"/>
      <c r="N7" s="404"/>
      <c r="O7" s="107"/>
    </row>
    <row r="8" spans="2:15" ht="16.5" thickBot="1" x14ac:dyDescent="0.25"/>
    <row r="9" spans="2:15" ht="15.75" customHeight="1" thickBot="1" x14ac:dyDescent="0.25">
      <c r="B9" s="118" t="s">
        <v>1242</v>
      </c>
      <c r="C9" s="579" t="s">
        <v>1355</v>
      </c>
      <c r="D9" s="559" t="s">
        <v>986</v>
      </c>
      <c r="E9" s="560"/>
      <c r="F9" s="560"/>
      <c r="G9" s="560"/>
      <c r="H9" s="560"/>
      <c r="I9" s="560"/>
      <c r="J9" s="560"/>
      <c r="K9" s="560"/>
      <c r="L9" s="560"/>
      <c r="M9" s="560"/>
      <c r="N9" s="561"/>
      <c r="O9" s="107"/>
    </row>
    <row r="10" spans="2:15" ht="409.5" customHeight="1" thickBot="1" x14ac:dyDescent="0.25">
      <c r="B10" s="118"/>
      <c r="C10" s="580"/>
      <c r="D10" s="581"/>
      <c r="E10" s="581"/>
      <c r="F10" s="581"/>
      <c r="G10" s="581"/>
      <c r="H10" s="581"/>
      <c r="I10" s="581"/>
      <c r="J10" s="581"/>
      <c r="K10" s="581"/>
      <c r="L10" s="581"/>
      <c r="M10" s="581"/>
      <c r="N10" s="581"/>
      <c r="O10" s="107"/>
    </row>
    <row r="11" spans="2:15" ht="16.149999999999999" customHeight="1" thickBot="1" x14ac:dyDescent="0.25">
      <c r="B11" s="118"/>
      <c r="C11" s="114"/>
      <c r="D11" s="115"/>
      <c r="E11" s="116"/>
      <c r="F11" s="116"/>
      <c r="G11" s="116"/>
      <c r="H11" s="116"/>
      <c r="I11" s="116"/>
      <c r="J11" s="116"/>
      <c r="K11" s="116"/>
      <c r="L11" s="116"/>
      <c r="M11" s="116"/>
      <c r="N11" s="116"/>
      <c r="O11" s="107"/>
    </row>
    <row r="12" spans="2:15" ht="16.899999999999999" customHeight="1" thickBot="1" x14ac:dyDescent="0.3">
      <c r="B12" s="118"/>
      <c r="C12" s="97" t="s">
        <v>960</v>
      </c>
      <c r="D12" s="149">
        <f>IF(LEN(TRIM(D10))=0,0,LEN(TRIM(D10))-LEN(SUBSTITUTE(D10," ",""))+1)</f>
        <v>0</v>
      </c>
      <c r="E12" s="98"/>
    </row>
    <row r="13" spans="2:15" ht="15.75" customHeight="1" thickBot="1" x14ac:dyDescent="0.25">
      <c r="B13" s="118"/>
      <c r="C13" s="129"/>
      <c r="D13" s="116"/>
      <c r="E13" s="116"/>
      <c r="F13" s="116"/>
      <c r="G13" s="116"/>
      <c r="H13" s="116"/>
      <c r="I13" s="116"/>
      <c r="J13" s="116"/>
      <c r="K13" s="116"/>
      <c r="L13" s="116"/>
      <c r="M13" s="116"/>
      <c r="N13" s="116"/>
      <c r="O13" s="107"/>
    </row>
    <row r="14" spans="2:15" ht="15.75" customHeight="1" thickBot="1" x14ac:dyDescent="0.25">
      <c r="B14" s="118" t="s">
        <v>1644</v>
      </c>
      <c r="C14" s="579" t="s">
        <v>1641</v>
      </c>
      <c r="D14" s="585" t="s">
        <v>1477</v>
      </c>
      <c r="E14" s="585"/>
      <c r="F14" s="585"/>
      <c r="G14" s="585"/>
      <c r="H14" s="585"/>
      <c r="I14" s="585"/>
      <c r="J14" s="585" t="s">
        <v>1478</v>
      </c>
      <c r="K14" s="585"/>
      <c r="L14" s="585"/>
      <c r="M14" s="585"/>
      <c r="N14" s="585"/>
      <c r="O14" s="107"/>
    </row>
    <row r="15" spans="2:15" ht="409.5" customHeight="1" thickBot="1" x14ac:dyDescent="0.25">
      <c r="C15" s="580"/>
      <c r="D15" s="583"/>
      <c r="E15" s="583"/>
      <c r="F15" s="583"/>
      <c r="G15" s="583"/>
      <c r="H15" s="583"/>
      <c r="I15" s="584"/>
      <c r="J15" s="582"/>
      <c r="K15" s="583"/>
      <c r="L15" s="583"/>
      <c r="M15" s="583"/>
      <c r="N15" s="584"/>
      <c r="O15" s="107"/>
    </row>
    <row r="16" spans="2:15" ht="16.149999999999999" customHeight="1" thickBot="1" x14ac:dyDescent="0.25">
      <c r="B16" s="118"/>
      <c r="C16" s="114"/>
      <c r="D16" s="115"/>
      <c r="E16" s="116"/>
      <c r="F16" s="116"/>
      <c r="G16" s="116"/>
      <c r="H16" s="116"/>
      <c r="I16" s="116"/>
      <c r="J16" s="116"/>
      <c r="K16" s="116"/>
      <c r="L16" s="116"/>
      <c r="M16" s="116"/>
      <c r="N16" s="116"/>
      <c r="O16" s="107"/>
    </row>
    <row r="17" spans="2:15" ht="16.899999999999999" customHeight="1" thickBot="1" x14ac:dyDescent="0.3">
      <c r="B17" s="118"/>
      <c r="C17" s="97" t="s">
        <v>1353</v>
      </c>
      <c r="D17" s="149">
        <f>SUM(F17+K17)</f>
        <v>0</v>
      </c>
      <c r="E17" s="98"/>
      <c r="F17" s="134">
        <f>IF(LEN(TRIM(D15))=0,0,LEN(TRIM(D15))-LEN(SUBSTITUTE(D15," ",""))+1)</f>
        <v>0</v>
      </c>
      <c r="G17" s="135"/>
      <c r="H17" s="135"/>
      <c r="I17" s="135"/>
      <c r="J17" s="135"/>
      <c r="K17" s="134">
        <f>IF(LEN(TRIM(J15))=0,0,LEN(TRIM(J15))-LEN(SUBSTITUTE(J15," ",""))+1)</f>
        <v>0</v>
      </c>
    </row>
    <row r="18" spans="2:15" ht="15.75" customHeight="1" thickBot="1" x14ac:dyDescent="0.25">
      <c r="B18" s="118"/>
      <c r="C18" s="129"/>
      <c r="D18" s="116"/>
      <c r="E18" s="116"/>
      <c r="F18" s="116"/>
      <c r="G18" s="116"/>
      <c r="H18" s="116"/>
      <c r="I18" s="116"/>
      <c r="J18" s="116"/>
      <c r="K18" s="116"/>
      <c r="L18" s="116"/>
      <c r="M18" s="116"/>
      <c r="N18" s="116"/>
      <c r="O18" s="107"/>
    </row>
    <row r="19" spans="2:15" ht="15.75" customHeight="1" thickBot="1" x14ac:dyDescent="0.25">
      <c r="B19" s="118" t="s">
        <v>1645</v>
      </c>
      <c r="C19" s="579" t="s">
        <v>1358</v>
      </c>
      <c r="D19" s="560" t="s">
        <v>1354</v>
      </c>
      <c r="E19" s="560"/>
      <c r="F19" s="560"/>
      <c r="G19" s="560"/>
      <c r="H19" s="560"/>
      <c r="I19" s="560"/>
      <c r="J19" s="560"/>
      <c r="K19" s="560"/>
      <c r="L19" s="560"/>
      <c r="M19" s="560"/>
      <c r="N19" s="561"/>
      <c r="O19" s="107"/>
    </row>
    <row r="20" spans="2:15" ht="409.5" customHeight="1" thickBot="1" x14ac:dyDescent="0.25">
      <c r="B20" s="118"/>
      <c r="C20" s="580"/>
      <c r="D20" s="584"/>
      <c r="E20" s="581"/>
      <c r="F20" s="581"/>
      <c r="G20" s="581"/>
      <c r="H20" s="581"/>
      <c r="I20" s="581"/>
      <c r="J20" s="581"/>
      <c r="K20" s="581"/>
      <c r="L20" s="581"/>
      <c r="M20" s="581"/>
      <c r="N20" s="581"/>
      <c r="O20" s="107"/>
    </row>
    <row r="21" spans="2:15" ht="16.149999999999999" customHeight="1" thickBot="1" x14ac:dyDescent="0.25">
      <c r="B21" s="118"/>
      <c r="C21" s="114"/>
      <c r="D21" s="115"/>
      <c r="E21" s="116"/>
      <c r="F21" s="116"/>
      <c r="G21" s="116"/>
      <c r="H21" s="116"/>
      <c r="I21" s="116"/>
      <c r="J21" s="116"/>
      <c r="K21" s="116"/>
      <c r="L21" s="116"/>
      <c r="M21" s="116"/>
      <c r="N21" s="116"/>
      <c r="O21" s="107"/>
    </row>
    <row r="22" spans="2:15" ht="16.899999999999999" customHeight="1" thickBot="1" x14ac:dyDescent="0.3">
      <c r="B22" s="118"/>
      <c r="C22" s="97" t="s">
        <v>960</v>
      </c>
      <c r="D22" s="149">
        <f>IF(LEN(TRIM(D20))=0,0,LEN(TRIM(D20))-LEN(SUBSTITUTE(D20," ",""))+1)</f>
        <v>0</v>
      </c>
      <c r="E22" s="98"/>
    </row>
    <row r="23" spans="2:15" ht="16.899999999999999" customHeight="1" thickBot="1" x14ac:dyDescent="0.3">
      <c r="B23" s="118"/>
      <c r="C23" s="96"/>
    </row>
    <row r="24" spans="2:15" ht="15.75" customHeight="1" thickBot="1" x14ac:dyDescent="0.25">
      <c r="B24" s="118" t="s">
        <v>1646</v>
      </c>
      <c r="C24" s="579" t="s">
        <v>1642</v>
      </c>
      <c r="D24" s="585" t="s">
        <v>1356</v>
      </c>
      <c r="E24" s="585"/>
      <c r="F24" s="585"/>
      <c r="G24" s="585"/>
      <c r="H24" s="585"/>
      <c r="I24" s="585"/>
      <c r="J24" s="585" t="s">
        <v>1357</v>
      </c>
      <c r="K24" s="585"/>
      <c r="L24" s="585"/>
      <c r="M24" s="585"/>
      <c r="N24" s="585"/>
      <c r="O24" s="107"/>
    </row>
    <row r="25" spans="2:15" ht="409.5" customHeight="1" thickBot="1" x14ac:dyDescent="0.25">
      <c r="B25" s="118"/>
      <c r="C25" s="580"/>
      <c r="D25" s="583"/>
      <c r="E25" s="583"/>
      <c r="F25" s="583"/>
      <c r="G25" s="583"/>
      <c r="H25" s="583"/>
      <c r="I25" s="584"/>
      <c r="J25" s="582"/>
      <c r="K25" s="583"/>
      <c r="L25" s="583"/>
      <c r="M25" s="583"/>
      <c r="N25" s="584"/>
      <c r="O25" s="107"/>
    </row>
    <row r="26" spans="2:15" ht="16.149999999999999" customHeight="1" thickBot="1" x14ac:dyDescent="0.25">
      <c r="B26" s="118"/>
      <c r="C26" s="114"/>
      <c r="D26" s="115"/>
      <c r="E26" s="116"/>
      <c r="F26" s="116"/>
      <c r="G26" s="116"/>
      <c r="H26" s="116"/>
      <c r="I26" s="116"/>
      <c r="J26" s="116"/>
      <c r="K26" s="116"/>
      <c r="L26" s="116"/>
      <c r="M26" s="116"/>
      <c r="N26" s="116"/>
      <c r="O26" s="107"/>
    </row>
    <row r="27" spans="2:15" ht="16.899999999999999" customHeight="1" thickBot="1" x14ac:dyDescent="0.3">
      <c r="B27" s="118"/>
      <c r="C27" s="97" t="s">
        <v>1353</v>
      </c>
      <c r="D27" s="149">
        <f>SUM(F27+K27)</f>
        <v>0</v>
      </c>
      <c r="E27" s="98"/>
      <c r="F27" s="134">
        <f>IF(LEN(TRIM(D25))=0,0,LEN(TRIM(D25))-LEN(SUBSTITUTE(D25," ",""))+1)</f>
        <v>0</v>
      </c>
      <c r="G27" s="135"/>
      <c r="H27" s="135"/>
      <c r="I27" s="135"/>
      <c r="J27" s="135"/>
      <c r="K27" s="134">
        <f>IF(LEN(TRIM(J25))=0,0,LEN(TRIM(J25))-LEN(SUBSTITUTE(J25," ",""))+1)</f>
        <v>0</v>
      </c>
    </row>
    <row r="28" spans="2:15" ht="16.899999999999999" customHeight="1" thickBot="1" x14ac:dyDescent="0.25">
      <c r="B28" s="118"/>
    </row>
    <row r="29" spans="2:15" ht="15.4" customHeight="1" thickBot="1" x14ac:dyDescent="0.25">
      <c r="B29" s="111" t="s">
        <v>1647</v>
      </c>
      <c r="C29" s="586" t="s">
        <v>1472</v>
      </c>
      <c r="D29" s="585" t="s">
        <v>1476</v>
      </c>
      <c r="E29" s="585"/>
      <c r="F29" s="585"/>
      <c r="G29" s="585"/>
      <c r="H29" s="585"/>
      <c r="I29" s="585"/>
      <c r="J29" s="585"/>
      <c r="K29" s="585"/>
      <c r="L29" s="585"/>
      <c r="M29" s="585"/>
      <c r="N29" s="585"/>
    </row>
    <row r="30" spans="2:15" ht="297" customHeight="1" thickBot="1" x14ac:dyDescent="0.25">
      <c r="B30" s="111"/>
      <c r="C30" s="586"/>
      <c r="D30" s="581"/>
      <c r="E30" s="581"/>
      <c r="F30" s="581"/>
      <c r="G30" s="581"/>
      <c r="H30" s="581"/>
      <c r="I30" s="581"/>
      <c r="J30" s="581"/>
      <c r="K30" s="581"/>
      <c r="L30" s="581"/>
      <c r="M30" s="581"/>
      <c r="N30" s="581"/>
    </row>
    <row r="31" spans="2:15" ht="16.149999999999999" customHeight="1" thickBot="1" x14ac:dyDescent="0.25">
      <c r="B31" s="111"/>
      <c r="C31" s="114"/>
      <c r="D31" s="115"/>
      <c r="E31" s="116"/>
      <c r="F31" s="116"/>
      <c r="G31" s="116"/>
      <c r="H31" s="116"/>
      <c r="I31" s="116"/>
      <c r="J31" s="116"/>
      <c r="K31" s="116"/>
      <c r="L31" s="116"/>
      <c r="M31" s="116"/>
      <c r="N31" s="116"/>
    </row>
    <row r="32" spans="2:15" ht="16.899999999999999" customHeight="1" thickBot="1" x14ac:dyDescent="0.3">
      <c r="B32" s="111"/>
      <c r="C32" s="97" t="s">
        <v>961</v>
      </c>
      <c r="D32" s="149">
        <f>IF(LEN(TRIM(D30))=0,0,LEN(TRIM(D30))-LEN(SUBSTITUTE(D30," ",""))+1)</f>
        <v>0</v>
      </c>
      <c r="E32" s="98"/>
    </row>
    <row r="33" spans="2:15" ht="15.75" customHeight="1" thickBot="1" x14ac:dyDescent="0.25">
      <c r="B33" s="111"/>
      <c r="C33" s="129"/>
      <c r="D33" s="116"/>
      <c r="E33" s="116"/>
      <c r="F33" s="116"/>
      <c r="G33" s="116"/>
      <c r="H33" s="116"/>
      <c r="I33" s="116"/>
      <c r="J33" s="116"/>
      <c r="K33" s="116"/>
      <c r="L33" s="116"/>
      <c r="M33" s="116"/>
      <c r="N33" s="116"/>
    </row>
    <row r="34" spans="2:15" ht="15.75" customHeight="1" thickBot="1" x14ac:dyDescent="0.25">
      <c r="B34" s="118" t="s">
        <v>1650</v>
      </c>
      <c r="C34" s="579" t="s">
        <v>1643</v>
      </c>
      <c r="D34" s="585" t="s">
        <v>1359</v>
      </c>
      <c r="E34" s="585"/>
      <c r="F34" s="585"/>
      <c r="G34" s="585"/>
      <c r="H34" s="585"/>
      <c r="I34" s="585"/>
      <c r="J34" s="585" t="s">
        <v>1360</v>
      </c>
      <c r="K34" s="585"/>
      <c r="L34" s="585"/>
      <c r="M34" s="585"/>
      <c r="N34" s="585"/>
      <c r="O34" s="107"/>
    </row>
    <row r="35" spans="2:15" ht="409.5" customHeight="1" thickBot="1" x14ac:dyDescent="0.25">
      <c r="B35" s="118"/>
      <c r="C35" s="580"/>
      <c r="D35" s="583"/>
      <c r="E35" s="583"/>
      <c r="F35" s="583"/>
      <c r="G35" s="583"/>
      <c r="H35" s="583"/>
      <c r="I35" s="584"/>
      <c r="J35" s="582"/>
      <c r="K35" s="583"/>
      <c r="L35" s="583"/>
      <c r="M35" s="583"/>
      <c r="N35" s="584"/>
      <c r="O35" s="107"/>
    </row>
    <row r="36" spans="2:15" ht="16.149999999999999" customHeight="1" thickBot="1" x14ac:dyDescent="0.25">
      <c r="B36" s="118"/>
      <c r="C36" s="114"/>
      <c r="D36" s="115"/>
      <c r="E36" s="116"/>
      <c r="F36" s="116"/>
      <c r="G36" s="116"/>
      <c r="H36" s="116"/>
      <c r="I36" s="116"/>
      <c r="J36" s="116"/>
      <c r="K36" s="116"/>
      <c r="L36" s="116"/>
      <c r="M36" s="116"/>
      <c r="N36" s="116"/>
      <c r="O36" s="107"/>
    </row>
    <row r="37" spans="2:15" ht="16.899999999999999" customHeight="1" thickBot="1" x14ac:dyDescent="0.3">
      <c r="B37" s="118"/>
      <c r="C37" s="97" t="s">
        <v>1353</v>
      </c>
      <c r="D37" s="149">
        <f>SUM(F37+K37)</f>
        <v>0</v>
      </c>
      <c r="E37" s="98"/>
      <c r="F37" s="134">
        <f>IF(LEN(TRIM(D35))=0,0,LEN(TRIM(D35))-LEN(SUBSTITUTE(D35," ",""))+1)</f>
        <v>0</v>
      </c>
      <c r="G37" s="135"/>
      <c r="H37" s="135"/>
      <c r="I37" s="135"/>
      <c r="J37" s="135"/>
      <c r="K37" s="134">
        <f>IF(LEN(TRIM(J35))=0,0,LEN(TRIM(J35))-LEN(SUBSTITUTE(J35," ",""))+1)</f>
        <v>0</v>
      </c>
    </row>
    <row r="38" spans="2:15" ht="16.899999999999999" customHeight="1" thickBot="1" x14ac:dyDescent="0.3">
      <c r="B38" s="118"/>
      <c r="C38" s="96"/>
      <c r="D38" s="134"/>
      <c r="E38" s="134"/>
      <c r="F38" s="134"/>
      <c r="G38" s="135"/>
      <c r="H38" s="135"/>
      <c r="I38" s="135"/>
      <c r="J38" s="135"/>
      <c r="K38" s="134"/>
    </row>
    <row r="39" spans="2:15" ht="16.149999999999999" customHeight="1" thickBot="1" x14ac:dyDescent="0.25">
      <c r="B39" s="118" t="s">
        <v>1649</v>
      </c>
      <c r="C39" s="579" t="s">
        <v>1640</v>
      </c>
      <c r="D39" s="560" t="s">
        <v>1608</v>
      </c>
      <c r="E39" s="560"/>
      <c r="F39" s="560"/>
      <c r="G39" s="560"/>
      <c r="H39" s="560"/>
      <c r="I39" s="560"/>
      <c r="J39" s="560"/>
      <c r="K39" s="560"/>
      <c r="L39" s="560"/>
      <c r="M39" s="560"/>
      <c r="N39" s="561"/>
      <c r="O39" s="107"/>
    </row>
    <row r="40" spans="2:15" ht="409.5" customHeight="1" thickBot="1" x14ac:dyDescent="0.25">
      <c r="B40" s="111"/>
      <c r="C40" s="580"/>
      <c r="D40" s="581"/>
      <c r="E40" s="581"/>
      <c r="F40" s="581"/>
      <c r="G40" s="581"/>
      <c r="H40" s="581"/>
      <c r="I40" s="581"/>
      <c r="J40" s="581"/>
      <c r="K40" s="581"/>
      <c r="L40" s="581"/>
      <c r="M40" s="581"/>
      <c r="N40" s="581"/>
    </row>
    <row r="41" spans="2:15" ht="16.149999999999999" customHeight="1" thickBot="1" x14ac:dyDescent="0.25">
      <c r="B41" s="111"/>
      <c r="C41" s="114"/>
      <c r="D41" s="115"/>
      <c r="F41" s="107"/>
      <c r="G41" s="107"/>
      <c r="H41" s="107"/>
      <c r="I41" s="107"/>
      <c r="J41" s="107"/>
      <c r="K41" s="107"/>
      <c r="L41" s="107"/>
      <c r="M41" s="107"/>
      <c r="N41" s="107"/>
    </row>
    <row r="42" spans="2:15" ht="16.899999999999999" customHeight="1" thickBot="1" x14ac:dyDescent="0.3">
      <c r="B42" s="111"/>
      <c r="C42" s="97" t="s">
        <v>961</v>
      </c>
      <c r="D42" s="149">
        <f>IF(LEN(TRIM(D40))=0,0,LEN(TRIM(D40))-LEN(SUBSTITUTE(D40," ",""))+1)</f>
        <v>0</v>
      </c>
      <c r="F42" s="107"/>
      <c r="G42" s="107"/>
      <c r="H42" s="107"/>
      <c r="I42" s="107"/>
      <c r="J42" s="107"/>
      <c r="K42" s="107"/>
      <c r="L42" s="107"/>
      <c r="M42" s="107"/>
      <c r="N42" s="107"/>
    </row>
    <row r="43" spans="2:15" ht="15.75" customHeight="1" thickBot="1" x14ac:dyDescent="0.25">
      <c r="B43" s="111"/>
      <c r="C43" s="129"/>
      <c r="D43" s="116"/>
      <c r="F43" s="107"/>
      <c r="G43" s="107"/>
      <c r="H43" s="107"/>
      <c r="I43" s="107"/>
      <c r="J43" s="107"/>
      <c r="K43" s="107"/>
      <c r="L43" s="107"/>
      <c r="M43" s="107"/>
      <c r="N43" s="107"/>
    </row>
    <row r="44" spans="2:15" ht="15.75" customHeight="1" thickBot="1" x14ac:dyDescent="0.25">
      <c r="B44" s="111" t="s">
        <v>1648</v>
      </c>
      <c r="C44" s="579" t="s">
        <v>1471</v>
      </c>
      <c r="D44" s="560" t="s">
        <v>1479</v>
      </c>
      <c r="E44" s="560"/>
      <c r="F44" s="560"/>
      <c r="G44" s="560"/>
      <c r="H44" s="560"/>
      <c r="I44" s="560"/>
      <c r="J44" s="560"/>
      <c r="K44" s="560"/>
      <c r="L44" s="560"/>
      <c r="M44" s="560"/>
      <c r="N44" s="561"/>
    </row>
    <row r="45" spans="2:15" ht="409.5" customHeight="1" thickBot="1" x14ac:dyDescent="0.25">
      <c r="B45" s="111"/>
      <c r="C45" s="580"/>
      <c r="D45" s="584"/>
      <c r="E45" s="581"/>
      <c r="F45" s="581"/>
      <c r="G45" s="581"/>
      <c r="H45" s="581"/>
      <c r="I45" s="581"/>
      <c r="J45" s="581"/>
      <c r="K45" s="581"/>
      <c r="L45" s="581"/>
      <c r="M45" s="581"/>
      <c r="N45" s="581"/>
    </row>
    <row r="46" spans="2:15" ht="16.149999999999999" customHeight="1" thickBot="1" x14ac:dyDescent="0.25">
      <c r="B46" s="111"/>
      <c r="C46" s="114"/>
      <c r="D46" s="115"/>
      <c r="E46" s="116"/>
      <c r="F46" s="116"/>
      <c r="G46" s="116"/>
      <c r="H46" s="116"/>
      <c r="I46" s="116"/>
      <c r="J46" s="116"/>
      <c r="K46" s="116"/>
      <c r="L46" s="116"/>
      <c r="M46" s="116"/>
      <c r="N46" s="116"/>
    </row>
    <row r="47" spans="2:15" ht="16.899999999999999" customHeight="1" thickBot="1" x14ac:dyDescent="0.3">
      <c r="B47" s="111"/>
      <c r="C47" s="97" t="s">
        <v>960</v>
      </c>
      <c r="D47" s="149">
        <f>IF(LEN(TRIM(D45))=0,0,LEN(TRIM(D45))-LEN(SUBSTITUTE(D45," ",""))+1)</f>
        <v>0</v>
      </c>
      <c r="E47" s="98"/>
    </row>
    <row r="48" spans="2:15" ht="15.75" customHeight="1" thickBot="1" x14ac:dyDescent="0.25">
      <c r="B48" s="111"/>
      <c r="C48" s="114"/>
      <c r="D48" s="115"/>
      <c r="E48" s="115"/>
      <c r="F48" s="115"/>
      <c r="G48" s="115"/>
      <c r="H48" s="115"/>
      <c r="I48" s="115"/>
      <c r="J48" s="115"/>
      <c r="K48" s="115"/>
      <c r="L48" s="115"/>
      <c r="M48" s="115"/>
      <c r="N48" s="115"/>
    </row>
    <row r="49" spans="2:14" ht="15.75" customHeight="1" thickBot="1" x14ac:dyDescent="0.25">
      <c r="B49" s="111" t="s">
        <v>1651</v>
      </c>
      <c r="C49" s="579" t="s">
        <v>1182</v>
      </c>
      <c r="D49" s="559" t="s">
        <v>1507</v>
      </c>
      <c r="E49" s="560"/>
      <c r="F49" s="560"/>
      <c r="G49" s="560"/>
      <c r="H49" s="560"/>
      <c r="I49" s="560"/>
      <c r="J49" s="560"/>
      <c r="K49" s="560"/>
      <c r="L49" s="560"/>
      <c r="M49" s="560"/>
      <c r="N49" s="561"/>
    </row>
    <row r="50" spans="2:14" ht="409.5" customHeight="1" thickBot="1" x14ac:dyDescent="0.25">
      <c r="B50" s="111"/>
      <c r="C50" s="580"/>
      <c r="D50" s="582"/>
      <c r="E50" s="583"/>
      <c r="F50" s="583"/>
      <c r="G50" s="583"/>
      <c r="H50" s="583"/>
      <c r="I50" s="583"/>
      <c r="J50" s="583"/>
      <c r="K50" s="583"/>
      <c r="L50" s="583"/>
      <c r="M50" s="583"/>
      <c r="N50" s="584"/>
    </row>
    <row r="51" spans="2:14" ht="16.149999999999999" customHeight="1" thickBot="1" x14ac:dyDescent="0.25">
      <c r="B51" s="111"/>
      <c r="C51" s="136"/>
      <c r="D51" s="115"/>
      <c r="E51" s="116"/>
      <c r="F51" s="116"/>
      <c r="G51" s="116"/>
      <c r="H51" s="116"/>
      <c r="I51" s="116"/>
      <c r="J51" s="116"/>
      <c r="K51" s="116"/>
      <c r="L51" s="116"/>
      <c r="M51" s="116"/>
      <c r="N51" s="116"/>
    </row>
    <row r="52" spans="2:14" ht="16.899999999999999" customHeight="1" thickBot="1" x14ac:dyDescent="0.3">
      <c r="B52" s="111"/>
      <c r="C52" s="97" t="s">
        <v>961</v>
      </c>
      <c r="D52" s="149">
        <f>IF(LEN(TRIM(D50))=0,0,LEN(TRIM(D50))-LEN(SUBSTITUTE(D50," ",""))+1)</f>
        <v>0</v>
      </c>
    </row>
    <row r="53" spans="2:14" ht="15.75" customHeight="1" thickBot="1" x14ac:dyDescent="0.25">
      <c r="B53" s="111"/>
      <c r="C53" s="129"/>
      <c r="D53" s="116"/>
      <c r="L53" s="116"/>
      <c r="M53" s="116"/>
      <c r="N53" s="116"/>
    </row>
    <row r="54" spans="2:14" ht="18.399999999999999" customHeight="1" thickBot="1" x14ac:dyDescent="0.25">
      <c r="B54" s="111" t="s">
        <v>1652</v>
      </c>
      <c r="C54" s="30" t="s">
        <v>354</v>
      </c>
      <c r="D54" s="26" t="s">
        <v>1362</v>
      </c>
    </row>
    <row r="55" spans="2:14" x14ac:dyDescent="0.2">
      <c r="B55" s="118"/>
    </row>
    <row r="56" spans="2:14" x14ac:dyDescent="0.2">
      <c r="B56" s="118"/>
      <c r="C56" s="19"/>
      <c r="E56" s="137"/>
      <c r="F56" s="105"/>
      <c r="G56" s="105"/>
      <c r="H56" s="105"/>
      <c r="I56" s="106"/>
      <c r="J56" s="106"/>
      <c r="K56" s="106"/>
      <c r="L56" s="106"/>
      <c r="M56" s="106"/>
      <c r="N56" s="106"/>
    </row>
    <row r="57" spans="2:14" x14ac:dyDescent="0.2">
      <c r="B57" s="118"/>
      <c r="C57" s="138"/>
      <c r="D57" s="105"/>
      <c r="E57" s="105"/>
      <c r="F57" s="105"/>
      <c r="G57" s="105"/>
      <c r="H57" s="105"/>
      <c r="I57" s="106"/>
      <c r="J57" s="106"/>
      <c r="K57" s="106"/>
      <c r="L57" s="106"/>
      <c r="M57" s="106"/>
      <c r="N57" s="106"/>
    </row>
    <row r="58" spans="2:14" x14ac:dyDescent="0.2">
      <c r="B58" s="118"/>
      <c r="C58" s="138"/>
      <c r="D58" s="105"/>
      <c r="E58" s="105"/>
      <c r="F58" s="105"/>
      <c r="G58" s="105"/>
      <c r="H58" s="105"/>
      <c r="I58" s="106"/>
      <c r="J58" s="106"/>
      <c r="K58" s="106"/>
      <c r="L58" s="106"/>
      <c r="M58" s="106"/>
      <c r="N58" s="106"/>
    </row>
    <row r="59" spans="2:14" x14ac:dyDescent="0.2">
      <c r="B59" s="118"/>
    </row>
    <row r="60" spans="2:14" x14ac:dyDescent="0.2">
      <c r="B60" s="118"/>
    </row>
    <row r="61" spans="2:14" x14ac:dyDescent="0.2">
      <c r="B61" s="118"/>
    </row>
    <row r="62" spans="2:14" x14ac:dyDescent="0.2">
      <c r="B62" s="118"/>
    </row>
    <row r="63" spans="2:14" x14ac:dyDescent="0.2">
      <c r="B63" s="118"/>
    </row>
    <row r="64" spans="2:14" x14ac:dyDescent="0.2">
      <c r="B64" s="118"/>
    </row>
    <row r="65" spans="2:2" x14ac:dyDescent="0.2">
      <c r="B65" s="118"/>
    </row>
    <row r="66" spans="2:2" x14ac:dyDescent="0.2">
      <c r="B66" s="118"/>
    </row>
    <row r="67" spans="2:2" x14ac:dyDescent="0.2">
      <c r="B67" s="118"/>
    </row>
    <row r="68" spans="2:2" x14ac:dyDescent="0.2">
      <c r="B68" s="118"/>
    </row>
  </sheetData>
  <sheetProtection selectLockedCells="1"/>
  <mergeCells count="34">
    <mergeCell ref="C7:N7"/>
    <mergeCell ref="D9:N9"/>
    <mergeCell ref="C9:C10"/>
    <mergeCell ref="C14:C15"/>
    <mergeCell ref="D15:I15"/>
    <mergeCell ref="D14:I14"/>
    <mergeCell ref="J14:N14"/>
    <mergeCell ref="J15:N15"/>
    <mergeCell ref="D10:N10"/>
    <mergeCell ref="D29:N29"/>
    <mergeCell ref="C29:C30"/>
    <mergeCell ref="D30:N30"/>
    <mergeCell ref="D19:N19"/>
    <mergeCell ref="D20:N20"/>
    <mergeCell ref="C19:C20"/>
    <mergeCell ref="D25:I25"/>
    <mergeCell ref="J25:N25"/>
    <mergeCell ref="D24:I24"/>
    <mergeCell ref="J24:N24"/>
    <mergeCell ref="C24:C25"/>
    <mergeCell ref="C34:C35"/>
    <mergeCell ref="D34:I34"/>
    <mergeCell ref="J34:N34"/>
    <mergeCell ref="D35:I35"/>
    <mergeCell ref="J35:N35"/>
    <mergeCell ref="D49:N49"/>
    <mergeCell ref="C49:C50"/>
    <mergeCell ref="D39:N39"/>
    <mergeCell ref="C39:C40"/>
    <mergeCell ref="D44:N44"/>
    <mergeCell ref="C44:C45"/>
    <mergeCell ref="D40:N40"/>
    <mergeCell ref="D50:N50"/>
    <mergeCell ref="D45:N45"/>
  </mergeCells>
  <dataValidations xWindow="1112" yWindow="818" count="6">
    <dataValidation type="textLength" errorStyle="information" operator="lessThanOrEqual" allowBlank="1" showInputMessage="1" showErrorMessage="1" errorTitle="Option 1 Details:" error="This section has been restricted to 4,000 alpha numerical characters." promptTitle="Option 1 Details:" prompt="Please provide details of option 1 (options appraisal)." sqref="D16:N16 D18:N18 K13:N13 D21:N21 D11:N11 D51:N51 D48:N48 D46:N46 L53:N53 D33:N33 D36:N36 D31:N31 D53 D41 D26:N26 D13:D14 E13:I13 J13:J14 D43" xr:uid="{00000000-0002-0000-0600-000000000000}">
      <formula1>4000</formula1>
    </dataValidation>
    <dataValidation errorStyle="information" operator="lessThanOrEqual" allowBlank="1" showInputMessage="1" errorTitle="Option 2 Details:" error="This section has been restricted to 4,000 alpha numerical characters." sqref="D20:N20" xr:uid="{00000000-0002-0000-0600-000001000000}"/>
    <dataValidation errorStyle="information" operator="lessThanOrEqual" allowBlank="1" showInputMessage="1" errorTitle="Option 1 Details:" error="This section has been restricted to 4,000 alpha numerical characters." sqref="D10:N10" xr:uid="{00000000-0002-0000-0600-000002000000}"/>
    <dataValidation errorStyle="information" operator="lessThanOrEqual" allowBlank="1" showInputMessage="1" errorTitle="Option 1 Positive Factors:" error="This section has been restricted to 4,000 alpha numerical characters." sqref="D15:N15 D25:N25 D35:N35" xr:uid="{00000000-0002-0000-0600-000003000000}"/>
    <dataValidation type="textLength" errorStyle="information" operator="lessThanOrEqual" allowBlank="1" showInputMessage="1" showErrorMessage="1" errorTitle="Option 1 Details:" error="This section has been restricted to 4,000 alpha numerical characters." sqref="D24:N24 D34:N34" xr:uid="{00000000-0002-0000-0600-000004000000}">
      <formula1>4000</formula1>
    </dataValidation>
    <dataValidation type="list" allowBlank="1" showInputMessage="1" showErrorMessage="1" sqref="D54" xr:uid="{00000000-0002-0000-0600-000005000000}">
      <formula1>"Please Select Response,Yes,No"</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6:N33"/>
  <sheetViews>
    <sheetView zoomScale="80" zoomScaleNormal="80" workbookViewId="0">
      <selection activeCell="D15" sqref="D15:J15"/>
    </sheetView>
  </sheetViews>
  <sheetFormatPr defaultColWidth="9" defaultRowHeight="15.75" x14ac:dyDescent="0.2"/>
  <cols>
    <col min="1" max="1" width="7.5703125" style="17" customWidth="1"/>
    <col min="2" max="2" width="7.5703125" style="93" customWidth="1"/>
    <col min="3" max="3" width="35.85546875" style="17" customWidth="1"/>
    <col min="4" max="4" width="16.5703125" style="17" customWidth="1"/>
    <col min="5" max="10" width="9" style="17"/>
    <col min="11" max="11" width="18.140625" style="17" customWidth="1"/>
    <col min="12" max="12" width="18.28515625" style="17" customWidth="1"/>
    <col min="13" max="13" width="31.7109375" style="17" customWidth="1"/>
    <col min="14" max="14" width="39" style="17" customWidth="1"/>
    <col min="15" max="16384" width="9" style="17"/>
  </cols>
  <sheetData>
    <row r="6" spans="2:14" ht="16.5" thickBot="1" x14ac:dyDescent="0.3">
      <c r="C6" s="92" t="s">
        <v>369</v>
      </c>
    </row>
    <row r="7" spans="2:14" ht="16.5" thickBot="1" x14ac:dyDescent="0.25">
      <c r="C7" s="402" t="s">
        <v>1021</v>
      </c>
      <c r="D7" s="403"/>
      <c r="E7" s="403"/>
      <c r="F7" s="403"/>
      <c r="G7" s="403"/>
      <c r="H7" s="403"/>
      <c r="I7" s="403"/>
      <c r="J7" s="403"/>
      <c r="K7" s="403"/>
      <c r="L7" s="403"/>
      <c r="M7" s="403"/>
      <c r="N7" s="404"/>
    </row>
    <row r="8" spans="2:14" ht="16.5" thickBot="1" x14ac:dyDescent="0.25"/>
    <row r="9" spans="2:14" x14ac:dyDescent="0.2">
      <c r="B9" s="93" t="s">
        <v>1311</v>
      </c>
      <c r="C9" s="593" t="s">
        <v>1000</v>
      </c>
      <c r="D9" s="594"/>
      <c r="E9" s="594"/>
      <c r="F9" s="594"/>
      <c r="G9" s="594"/>
      <c r="H9" s="594"/>
      <c r="I9" s="594"/>
      <c r="J9" s="594"/>
      <c r="K9" s="594"/>
      <c r="L9" s="594"/>
      <c r="M9" s="594"/>
      <c r="N9" s="595"/>
    </row>
    <row r="10" spans="2:14" x14ac:dyDescent="0.2">
      <c r="C10" s="139" t="s">
        <v>1022</v>
      </c>
      <c r="D10" s="596" t="s">
        <v>11</v>
      </c>
      <c r="E10" s="597"/>
      <c r="F10" s="597"/>
      <c r="G10" s="597"/>
      <c r="H10" s="597"/>
      <c r="I10" s="597"/>
      <c r="J10" s="598"/>
      <c r="K10" s="140" t="s">
        <v>22</v>
      </c>
      <c r="L10" s="141" t="s">
        <v>3</v>
      </c>
      <c r="M10" s="596" t="s">
        <v>4</v>
      </c>
      <c r="N10" s="599"/>
    </row>
    <row r="11" spans="2:14" ht="80.099999999999994" customHeight="1" x14ac:dyDescent="0.2">
      <c r="C11" s="28">
        <v>1</v>
      </c>
      <c r="D11" s="590"/>
      <c r="E11" s="591"/>
      <c r="F11" s="591"/>
      <c r="G11" s="591"/>
      <c r="H11" s="591"/>
      <c r="I11" s="591"/>
      <c r="J11" s="591"/>
      <c r="K11" s="44" t="s">
        <v>1362</v>
      </c>
      <c r="L11" s="44" t="s">
        <v>1362</v>
      </c>
      <c r="M11" s="590"/>
      <c r="N11" s="592"/>
    </row>
    <row r="12" spans="2:14" ht="80.099999999999994" customHeight="1" x14ac:dyDescent="0.2">
      <c r="C12" s="28">
        <v>2</v>
      </c>
      <c r="D12" s="590"/>
      <c r="E12" s="591"/>
      <c r="F12" s="591"/>
      <c r="G12" s="591"/>
      <c r="H12" s="591"/>
      <c r="I12" s="591"/>
      <c r="J12" s="591"/>
      <c r="K12" s="44" t="s">
        <v>1362</v>
      </c>
      <c r="L12" s="44" t="s">
        <v>1362</v>
      </c>
      <c r="M12" s="590"/>
      <c r="N12" s="592"/>
    </row>
    <row r="13" spans="2:14" ht="80.099999999999994" customHeight="1" x14ac:dyDescent="0.2">
      <c r="C13" s="28">
        <v>3</v>
      </c>
      <c r="D13" s="590"/>
      <c r="E13" s="591"/>
      <c r="F13" s="591"/>
      <c r="G13" s="591"/>
      <c r="H13" s="591"/>
      <c r="I13" s="591"/>
      <c r="J13" s="591"/>
      <c r="K13" s="44" t="s">
        <v>1362</v>
      </c>
      <c r="L13" s="44" t="s">
        <v>1362</v>
      </c>
      <c r="M13" s="590"/>
      <c r="N13" s="592"/>
    </row>
    <row r="14" spans="2:14" ht="80.099999999999994" customHeight="1" x14ac:dyDescent="0.2">
      <c r="C14" s="28">
        <v>4</v>
      </c>
      <c r="D14" s="590"/>
      <c r="E14" s="591"/>
      <c r="F14" s="591"/>
      <c r="G14" s="591"/>
      <c r="H14" s="591"/>
      <c r="I14" s="591"/>
      <c r="J14" s="591"/>
      <c r="K14" s="44" t="s">
        <v>1362</v>
      </c>
      <c r="L14" s="44" t="s">
        <v>1362</v>
      </c>
      <c r="M14" s="590"/>
      <c r="N14" s="592"/>
    </row>
    <row r="15" spans="2:14" ht="80.099999999999994" customHeight="1" thickBot="1" x14ac:dyDescent="0.25">
      <c r="C15" s="29">
        <v>5</v>
      </c>
      <c r="D15" s="587"/>
      <c r="E15" s="588"/>
      <c r="F15" s="588"/>
      <c r="G15" s="588"/>
      <c r="H15" s="588"/>
      <c r="I15" s="588"/>
      <c r="J15" s="588"/>
      <c r="K15" s="45" t="s">
        <v>1362</v>
      </c>
      <c r="L15" s="45" t="s">
        <v>1362</v>
      </c>
      <c r="M15" s="587"/>
      <c r="N15" s="589"/>
    </row>
    <row r="16" spans="2:14" ht="16.5" thickBot="1" x14ac:dyDescent="0.25"/>
    <row r="17" spans="2:14" ht="297" customHeight="1" thickBot="1" x14ac:dyDescent="0.25">
      <c r="B17" s="93" t="s">
        <v>1310</v>
      </c>
      <c r="C17" s="8" t="s">
        <v>1367</v>
      </c>
      <c r="D17" s="582"/>
      <c r="E17" s="583"/>
      <c r="F17" s="583"/>
      <c r="G17" s="583"/>
      <c r="H17" s="583"/>
      <c r="I17" s="583"/>
      <c r="J17" s="583"/>
      <c r="K17" s="583"/>
      <c r="L17" s="583"/>
      <c r="M17" s="583"/>
      <c r="N17" s="584"/>
    </row>
    <row r="18" spans="2:14" ht="16.5" thickBot="1" x14ac:dyDescent="0.25"/>
    <row r="19" spans="2:14" ht="16.899999999999999" customHeight="1" thickBot="1" x14ac:dyDescent="0.3">
      <c r="C19" s="97" t="s">
        <v>960</v>
      </c>
      <c r="D19" s="149">
        <f>IF(LEN(TRIM(D17))=0,0,LEN(TRIM(D17))-LEN(SUBSTITUTE(D17," ",""))+1)</f>
        <v>0</v>
      </c>
      <c r="E19" s="98"/>
    </row>
    <row r="20" spans="2:14" ht="16.899999999999999" customHeight="1" thickBot="1" x14ac:dyDescent="0.25"/>
    <row r="21" spans="2:14" x14ac:dyDescent="0.2">
      <c r="B21" s="93" t="s">
        <v>1309</v>
      </c>
      <c r="C21" s="593" t="s">
        <v>1001</v>
      </c>
      <c r="D21" s="594"/>
      <c r="E21" s="594"/>
      <c r="F21" s="594"/>
      <c r="G21" s="594"/>
      <c r="H21" s="594"/>
      <c r="I21" s="594"/>
      <c r="J21" s="594"/>
      <c r="K21" s="594"/>
      <c r="L21" s="594"/>
      <c r="M21" s="594"/>
      <c r="N21" s="595"/>
    </row>
    <row r="22" spans="2:14" x14ac:dyDescent="0.2">
      <c r="C22" s="139" t="s">
        <v>1022</v>
      </c>
      <c r="D22" s="596" t="s">
        <v>11</v>
      </c>
      <c r="E22" s="597"/>
      <c r="F22" s="597"/>
      <c r="G22" s="597"/>
      <c r="H22" s="597"/>
      <c r="I22" s="597"/>
      <c r="J22" s="598"/>
      <c r="K22" s="140" t="s">
        <v>22</v>
      </c>
      <c r="L22" s="141" t="s">
        <v>3</v>
      </c>
      <c r="M22" s="596" t="s">
        <v>4</v>
      </c>
      <c r="N22" s="599"/>
    </row>
    <row r="23" spans="2:14" ht="80.099999999999994" customHeight="1" x14ac:dyDescent="0.2">
      <c r="C23" s="28">
        <v>1</v>
      </c>
      <c r="D23" s="590"/>
      <c r="E23" s="591"/>
      <c r="F23" s="591"/>
      <c r="G23" s="591"/>
      <c r="H23" s="591"/>
      <c r="I23" s="591"/>
      <c r="J23" s="591"/>
      <c r="K23" s="44" t="s">
        <v>1362</v>
      </c>
      <c r="L23" s="44" t="s">
        <v>1362</v>
      </c>
      <c r="M23" s="590"/>
      <c r="N23" s="592"/>
    </row>
    <row r="24" spans="2:14" ht="80.099999999999994" customHeight="1" x14ac:dyDescent="0.2">
      <c r="C24" s="28">
        <v>2</v>
      </c>
      <c r="D24" s="590"/>
      <c r="E24" s="591"/>
      <c r="F24" s="591"/>
      <c r="G24" s="591"/>
      <c r="H24" s="591"/>
      <c r="I24" s="591"/>
      <c r="J24" s="591"/>
      <c r="K24" s="44" t="s">
        <v>1362</v>
      </c>
      <c r="L24" s="44" t="s">
        <v>1362</v>
      </c>
      <c r="M24" s="590"/>
      <c r="N24" s="592"/>
    </row>
    <row r="25" spans="2:14" ht="80.099999999999994" customHeight="1" x14ac:dyDescent="0.2">
      <c r="C25" s="28">
        <v>3</v>
      </c>
      <c r="D25" s="590"/>
      <c r="E25" s="591"/>
      <c r="F25" s="591"/>
      <c r="G25" s="591"/>
      <c r="H25" s="591"/>
      <c r="I25" s="591"/>
      <c r="J25" s="591"/>
      <c r="K25" s="44" t="s">
        <v>1362</v>
      </c>
      <c r="L25" s="44" t="s">
        <v>1362</v>
      </c>
      <c r="M25" s="590"/>
      <c r="N25" s="592"/>
    </row>
    <row r="26" spans="2:14" ht="80.099999999999994" customHeight="1" x14ac:dyDescent="0.2">
      <c r="C26" s="28">
        <v>4</v>
      </c>
      <c r="D26" s="590"/>
      <c r="E26" s="591"/>
      <c r="F26" s="591"/>
      <c r="G26" s="591"/>
      <c r="H26" s="591"/>
      <c r="I26" s="591"/>
      <c r="J26" s="591"/>
      <c r="K26" s="44" t="s">
        <v>1362</v>
      </c>
      <c r="L26" s="44" t="s">
        <v>1362</v>
      </c>
      <c r="M26" s="590"/>
      <c r="N26" s="592"/>
    </row>
    <row r="27" spans="2:14" ht="80.099999999999994" customHeight="1" thickBot="1" x14ac:dyDescent="0.25">
      <c r="C27" s="29">
        <v>5</v>
      </c>
      <c r="D27" s="587"/>
      <c r="E27" s="588"/>
      <c r="F27" s="588"/>
      <c r="G27" s="588"/>
      <c r="H27" s="588"/>
      <c r="I27" s="588"/>
      <c r="J27" s="588"/>
      <c r="K27" s="45" t="s">
        <v>1362</v>
      </c>
      <c r="L27" s="45" t="s">
        <v>1362</v>
      </c>
      <c r="M27" s="587"/>
      <c r="N27" s="589"/>
    </row>
    <row r="28" spans="2:14" ht="16.5" thickBot="1" x14ac:dyDescent="0.25"/>
    <row r="29" spans="2:14" ht="297" customHeight="1" thickBot="1" x14ac:dyDescent="0.25">
      <c r="B29" s="93" t="s">
        <v>1308</v>
      </c>
      <c r="C29" s="8" t="s">
        <v>1368</v>
      </c>
      <c r="D29" s="582"/>
      <c r="E29" s="583"/>
      <c r="F29" s="583"/>
      <c r="G29" s="583"/>
      <c r="H29" s="583"/>
      <c r="I29" s="583"/>
      <c r="J29" s="583"/>
      <c r="K29" s="583"/>
      <c r="L29" s="583"/>
      <c r="M29" s="583"/>
      <c r="N29" s="584"/>
    </row>
    <row r="30" spans="2:14" ht="16.5" thickBot="1" x14ac:dyDescent="0.25"/>
    <row r="31" spans="2:14" ht="16.899999999999999" customHeight="1" thickBot="1" x14ac:dyDescent="0.3">
      <c r="C31" s="97" t="s">
        <v>960</v>
      </c>
      <c r="D31" s="149">
        <f>IF(LEN(TRIM(D29))=0,0,LEN(TRIM(D29))-LEN(SUBSTITUTE(D29," ",""))+1)</f>
        <v>0</v>
      </c>
      <c r="E31" s="98"/>
    </row>
    <row r="32" spans="2:14" ht="16.5" thickBot="1" x14ac:dyDescent="0.25"/>
    <row r="33" spans="2:4" ht="32.25" thickBot="1" x14ac:dyDescent="0.25">
      <c r="B33" s="93" t="s">
        <v>1307</v>
      </c>
      <c r="C33" s="30" t="s">
        <v>354</v>
      </c>
      <c r="D33" s="26" t="s">
        <v>1362</v>
      </c>
    </row>
  </sheetData>
  <sheetProtection selectLockedCells="1"/>
  <mergeCells count="29">
    <mergeCell ref="D27:J27"/>
    <mergeCell ref="M27:N27"/>
    <mergeCell ref="D17:N17"/>
    <mergeCell ref="D29:N29"/>
    <mergeCell ref="D25:J25"/>
    <mergeCell ref="M25:N25"/>
    <mergeCell ref="D26:J26"/>
    <mergeCell ref="M26:N26"/>
    <mergeCell ref="D23:J23"/>
    <mergeCell ref="M23:N23"/>
    <mergeCell ref="D24:J24"/>
    <mergeCell ref="M24:N24"/>
    <mergeCell ref="C21:N21"/>
    <mergeCell ref="D22:J22"/>
    <mergeCell ref="M22:N22"/>
    <mergeCell ref="D15:J15"/>
    <mergeCell ref="M15:N15"/>
    <mergeCell ref="C7:N7"/>
    <mergeCell ref="D13:J13"/>
    <mergeCell ref="M13:N13"/>
    <mergeCell ref="D14:J14"/>
    <mergeCell ref="M14:N14"/>
    <mergeCell ref="D12:J12"/>
    <mergeCell ref="M12:N12"/>
    <mergeCell ref="C9:N9"/>
    <mergeCell ref="D10:J10"/>
    <mergeCell ref="M10:N10"/>
    <mergeCell ref="D11:J11"/>
    <mergeCell ref="M11:N11"/>
  </mergeCells>
  <conditionalFormatting sqref="K11:L15">
    <cfRule type="beginsWith" dxfId="7" priority="11" operator="beginsWith" text="Low">
      <formula>LEFT(#REF!,LEN("Low"))="Low"</formula>
    </cfRule>
    <cfRule type="containsText" dxfId="6" priority="12" operator="containsText" text="Medium Low">
      <formula>NOT(ISERROR(SEARCH("Medium Low",#REF!)))</formula>
    </cfRule>
    <cfRule type="containsText" dxfId="5" priority="13" operator="containsText" text="Medium high">
      <formula>NOT(ISERROR(SEARCH("Medium high",#REF!)))</formula>
    </cfRule>
    <cfRule type="containsText" dxfId="4" priority="14" operator="containsText" text="High">
      <formula>NOT(ISERROR(SEARCH("High",#REF!)))</formula>
    </cfRule>
  </conditionalFormatting>
  <conditionalFormatting sqref="K23:L27">
    <cfRule type="beginsWith" dxfId="3" priority="1" operator="beginsWith" text="Low">
      <formula>LEFT(#REF!,LEN("Low"))="Low"</formula>
    </cfRule>
    <cfRule type="containsText" dxfId="2" priority="2" operator="containsText" text="Medium Low">
      <formula>NOT(ISERROR(SEARCH("Medium Low",#REF!)))</formula>
    </cfRule>
    <cfRule type="containsText" dxfId="1" priority="3" operator="containsText" text="Medium high">
      <formula>NOT(ISERROR(SEARCH("Medium high",#REF!)))</formula>
    </cfRule>
    <cfRule type="containsText" dxfId="0" priority="4" operator="containsText" text="High">
      <formula>NOT(ISERROR(SEARCH("High",#REF!)))</formula>
    </cfRule>
  </conditionalFormatting>
  <dataValidations count="2">
    <dataValidation type="list" allowBlank="1" showInputMessage="1" showErrorMessage="1" sqref="K11:L15 K23:L27" xr:uid="{00000000-0002-0000-0700-000000000000}">
      <formula1>"Please Select Response, High, Medium High, Medium Low, Low"</formula1>
    </dataValidation>
    <dataValidation type="list" allowBlank="1" showInputMessage="1" showErrorMessage="1" sqref="D33" xr:uid="{00000000-0002-0000-0700-000001000000}">
      <formula1>"Please Select Response,Yes,No"</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6:P51"/>
  <sheetViews>
    <sheetView zoomScale="80" zoomScaleNormal="80" workbookViewId="0">
      <selection activeCell="D20" sqref="D20"/>
    </sheetView>
  </sheetViews>
  <sheetFormatPr defaultColWidth="9" defaultRowHeight="15.75" x14ac:dyDescent="0.2"/>
  <cols>
    <col min="1" max="2" width="7.5703125" style="93" customWidth="1"/>
    <col min="3" max="3" width="34" style="17" customWidth="1"/>
    <col min="4" max="4" width="23.28515625" style="17" customWidth="1"/>
    <col min="5" max="5" width="18" style="17" customWidth="1"/>
    <col min="6" max="7" width="17.7109375" style="17" bestFit="1" customWidth="1"/>
    <col min="8" max="8" width="16.42578125" style="17" customWidth="1"/>
    <col min="9" max="9" width="15.42578125" style="17" customWidth="1"/>
    <col min="10" max="10" width="15.140625" style="17" customWidth="1"/>
    <col min="11" max="11" width="13" style="17" customWidth="1"/>
    <col min="12" max="12" width="41.42578125" style="17" customWidth="1"/>
    <col min="13" max="13" width="17.28515625" style="17" customWidth="1"/>
    <col min="14" max="14" width="15.85546875" style="17" customWidth="1"/>
    <col min="15" max="15" width="18.28515625" style="17" customWidth="1"/>
    <col min="16" max="16" width="9.140625" style="17" customWidth="1"/>
    <col min="17" max="17" width="17" style="17" customWidth="1"/>
    <col min="18" max="20" width="18.28515625" style="17" customWidth="1"/>
    <col min="21" max="16384" width="9" style="17"/>
  </cols>
  <sheetData>
    <row r="6" spans="2:16" ht="16.5" thickBot="1" x14ac:dyDescent="0.3">
      <c r="B6" s="118"/>
      <c r="C6" s="92" t="s">
        <v>297</v>
      </c>
      <c r="D6" s="92"/>
      <c r="E6" s="19"/>
      <c r="F6" s="19"/>
      <c r="G6" s="19"/>
      <c r="H6" s="19"/>
      <c r="I6" s="19"/>
      <c r="J6" s="19"/>
      <c r="K6" s="19"/>
      <c r="L6" s="19"/>
      <c r="M6" s="19"/>
      <c r="N6" s="19"/>
      <c r="O6" s="19"/>
      <c r="P6" s="107"/>
    </row>
    <row r="7" spans="2:16" ht="16.5" thickBot="1" x14ac:dyDescent="0.25">
      <c r="B7" s="118"/>
      <c r="C7" s="402" t="s">
        <v>348</v>
      </c>
      <c r="D7" s="403"/>
      <c r="E7" s="403"/>
      <c r="F7" s="403"/>
      <c r="G7" s="403"/>
      <c r="H7" s="403"/>
      <c r="I7" s="403"/>
      <c r="J7" s="403"/>
      <c r="K7" s="403"/>
      <c r="L7" s="403"/>
      <c r="M7" s="403"/>
      <c r="N7" s="403"/>
      <c r="O7" s="404"/>
    </row>
    <row r="8" spans="2:16" ht="16.5" thickBot="1" x14ac:dyDescent="0.25"/>
    <row r="9" spans="2:16" ht="244.9" customHeight="1" thickBot="1" x14ac:dyDescent="0.25">
      <c r="C9" s="604" t="s">
        <v>1469</v>
      </c>
      <c r="D9" s="605"/>
      <c r="E9" s="605"/>
      <c r="F9" s="605"/>
      <c r="G9" s="605"/>
      <c r="H9" s="605"/>
      <c r="I9" s="605"/>
      <c r="J9" s="605"/>
      <c r="K9" s="605"/>
      <c r="L9" s="605"/>
      <c r="M9" s="605"/>
      <c r="N9" s="605"/>
      <c r="O9" s="606"/>
    </row>
    <row r="10" spans="2:16" ht="19.899999999999999" customHeight="1" thickBot="1" x14ac:dyDescent="0.25">
      <c r="C10" s="142"/>
      <c r="D10" s="142"/>
      <c r="E10" s="142"/>
      <c r="F10" s="142"/>
      <c r="G10" s="142"/>
      <c r="H10" s="142"/>
      <c r="I10" s="142"/>
      <c r="J10" s="142"/>
      <c r="K10" s="143"/>
      <c r="L10" s="143"/>
      <c r="M10" s="143"/>
      <c r="N10" s="143"/>
      <c r="O10" s="143"/>
    </row>
    <row r="11" spans="2:16" ht="30.95" customHeight="1" thickBot="1" x14ac:dyDescent="0.3">
      <c r="B11" s="93" t="s">
        <v>1303</v>
      </c>
      <c r="C11" s="30" t="s">
        <v>355</v>
      </c>
      <c r="D11" s="600" t="s">
        <v>1318</v>
      </c>
      <c r="E11" s="525"/>
      <c r="F11" s="525"/>
      <c r="G11" s="525"/>
      <c r="H11" s="525"/>
      <c r="I11" s="525"/>
      <c r="J11" s="526"/>
      <c r="K11" s="144"/>
      <c r="L11" s="97" t="s">
        <v>1332</v>
      </c>
      <c r="O11" s="143"/>
    </row>
    <row r="12" spans="2:16" ht="30.95" customHeight="1" thickBot="1" x14ac:dyDescent="0.3">
      <c r="C12" s="30" t="s">
        <v>363</v>
      </c>
      <c r="D12" s="30" t="s">
        <v>1321</v>
      </c>
      <c r="E12" s="145" t="s">
        <v>9</v>
      </c>
      <c r="F12" s="145" t="s">
        <v>959</v>
      </c>
      <c r="G12" s="145" t="s">
        <v>967</v>
      </c>
      <c r="H12" s="145" t="s">
        <v>968</v>
      </c>
      <c r="I12" s="145" t="s">
        <v>969</v>
      </c>
      <c r="J12" s="149" t="s">
        <v>294</v>
      </c>
      <c r="L12" s="382" t="e">
        <f>SUM(E16-D16)/D16</f>
        <v>#DIV/0!</v>
      </c>
    </row>
    <row r="13" spans="2:16" ht="30.95" customHeight="1" thickBot="1" x14ac:dyDescent="0.3">
      <c r="C13" s="398" t="s">
        <v>1315</v>
      </c>
      <c r="D13" s="32"/>
      <c r="E13" s="32"/>
      <c r="F13" s="32"/>
      <c r="G13" s="32"/>
      <c r="H13" s="32"/>
      <c r="I13" s="32"/>
      <c r="J13" s="150">
        <f>SUM(E13:I13)</f>
        <v>0</v>
      </c>
      <c r="L13" s="97" t="s">
        <v>1333</v>
      </c>
    </row>
    <row r="14" spans="2:16" ht="36" customHeight="1" thickBot="1" x14ac:dyDescent="0.3">
      <c r="C14" s="398" t="s">
        <v>1316</v>
      </c>
      <c r="D14" s="32"/>
      <c r="E14" s="400" t="s">
        <v>1654</v>
      </c>
      <c r="F14" s="32"/>
      <c r="G14" s="32"/>
      <c r="H14" s="32"/>
      <c r="I14" s="32"/>
      <c r="J14" s="150">
        <f t="shared" ref="J14:J15" si="0">SUM(E14:I14)</f>
        <v>0</v>
      </c>
      <c r="L14" s="382" t="e">
        <f>SUM(H16-D16)/H16</f>
        <v>#DIV/0!</v>
      </c>
    </row>
    <row r="15" spans="2:16" ht="36.75" customHeight="1" thickBot="1" x14ac:dyDescent="0.3">
      <c r="C15" s="398" t="s">
        <v>1317</v>
      </c>
      <c r="D15" s="32"/>
      <c r="E15" s="400" t="s">
        <v>1654</v>
      </c>
      <c r="F15" s="32"/>
      <c r="G15" s="32"/>
      <c r="H15" s="32"/>
      <c r="I15" s="32"/>
      <c r="J15" s="150">
        <f t="shared" si="0"/>
        <v>0</v>
      </c>
    </row>
    <row r="16" spans="2:16" ht="30.95" customHeight="1" thickBot="1" x14ac:dyDescent="0.25">
      <c r="C16" s="148" t="s">
        <v>294</v>
      </c>
      <c r="D16" s="148">
        <f>SUM(D13:D15)</f>
        <v>0</v>
      </c>
      <c r="E16" s="149">
        <f t="shared" ref="E16:J16" si="1">SUM(E13:E15)</f>
        <v>0</v>
      </c>
      <c r="F16" s="149">
        <f t="shared" si="1"/>
        <v>0</v>
      </c>
      <c r="G16" s="149">
        <f t="shared" si="1"/>
        <v>0</v>
      </c>
      <c r="H16" s="149">
        <f t="shared" si="1"/>
        <v>0</v>
      </c>
      <c r="I16" s="149">
        <f t="shared" si="1"/>
        <v>0</v>
      </c>
      <c r="J16" s="149">
        <f t="shared" si="1"/>
        <v>0</v>
      </c>
    </row>
    <row r="17" spans="2:15" ht="16.5" thickBot="1" x14ac:dyDescent="0.25">
      <c r="O17" s="143"/>
    </row>
    <row r="18" spans="2:15" ht="30.95" customHeight="1" thickBot="1" x14ac:dyDescent="0.3">
      <c r="B18" s="93" t="s">
        <v>1304</v>
      </c>
      <c r="C18" s="30" t="s">
        <v>355</v>
      </c>
      <c r="D18" s="600" t="s">
        <v>1318</v>
      </c>
      <c r="E18" s="525"/>
      <c r="F18" s="525"/>
      <c r="G18" s="525"/>
      <c r="H18" s="525"/>
      <c r="I18" s="525"/>
      <c r="J18" s="526"/>
      <c r="K18" s="144"/>
      <c r="L18" s="97" t="s">
        <v>1332</v>
      </c>
      <c r="O18" s="143"/>
    </row>
    <row r="19" spans="2:15" ht="30.95" customHeight="1" thickBot="1" x14ac:dyDescent="0.3">
      <c r="C19" s="30" t="s">
        <v>1314</v>
      </c>
      <c r="D19" s="30" t="s">
        <v>1321</v>
      </c>
      <c r="E19" s="145" t="s">
        <v>9</v>
      </c>
      <c r="F19" s="145" t="s">
        <v>959</v>
      </c>
      <c r="G19" s="145" t="s">
        <v>967</v>
      </c>
      <c r="H19" s="145" t="s">
        <v>968</v>
      </c>
      <c r="I19" s="145" t="s">
        <v>969</v>
      </c>
      <c r="J19" s="149" t="s">
        <v>294</v>
      </c>
      <c r="L19" s="382" t="e">
        <f>SUM(E23-D23)/E23</f>
        <v>#DIV/0!</v>
      </c>
    </row>
    <row r="20" spans="2:15" ht="30.95" customHeight="1" thickBot="1" x14ac:dyDescent="0.3">
      <c r="C20" s="399" t="s">
        <v>1319</v>
      </c>
      <c r="D20" s="41"/>
      <c r="E20" s="32"/>
      <c r="F20" s="32"/>
      <c r="G20" s="32"/>
      <c r="H20" s="32"/>
      <c r="I20" s="32"/>
      <c r="J20" s="150">
        <f>SUM(E20:I20)</f>
        <v>0</v>
      </c>
      <c r="L20" s="97" t="s">
        <v>1333</v>
      </c>
    </row>
    <row r="21" spans="2:15" ht="36.75" customHeight="1" thickBot="1" x14ac:dyDescent="0.3">
      <c r="C21" s="398" t="s">
        <v>1322</v>
      </c>
      <c r="D21" s="41"/>
      <c r="E21" s="400" t="s">
        <v>1654</v>
      </c>
      <c r="F21" s="32"/>
      <c r="G21" s="32"/>
      <c r="H21" s="32"/>
      <c r="I21" s="32"/>
      <c r="J21" s="150">
        <f t="shared" ref="J21:J22" si="2">SUM(E21:I21)</f>
        <v>0</v>
      </c>
      <c r="L21" s="382" t="e">
        <f>SUM(H23-D23)/H23</f>
        <v>#DIV/0!</v>
      </c>
    </row>
    <row r="22" spans="2:15" ht="39" customHeight="1" thickBot="1" x14ac:dyDescent="0.3">
      <c r="C22" s="398" t="s">
        <v>1323</v>
      </c>
      <c r="D22" s="41"/>
      <c r="E22" s="400" t="s">
        <v>1654</v>
      </c>
      <c r="F22" s="32"/>
      <c r="G22" s="32"/>
      <c r="H22" s="32"/>
      <c r="I22" s="32"/>
      <c r="J22" s="150">
        <f t="shared" si="2"/>
        <v>0</v>
      </c>
    </row>
    <row r="23" spans="2:15" ht="30.95" customHeight="1" thickBot="1" x14ac:dyDescent="0.25">
      <c r="C23" s="148" t="s">
        <v>294</v>
      </c>
      <c r="D23" s="148">
        <f>SUM(D20:D22)</f>
        <v>0</v>
      </c>
      <c r="E23" s="149">
        <f t="shared" ref="E23:J23" si="3">SUM(E20:E22)</f>
        <v>0</v>
      </c>
      <c r="F23" s="149">
        <f t="shared" si="3"/>
        <v>0</v>
      </c>
      <c r="G23" s="149">
        <f t="shared" si="3"/>
        <v>0</v>
      </c>
      <c r="H23" s="149">
        <f t="shared" si="3"/>
        <v>0</v>
      </c>
      <c r="I23" s="149">
        <f t="shared" si="3"/>
        <v>0</v>
      </c>
      <c r="J23" s="149">
        <f t="shared" si="3"/>
        <v>0</v>
      </c>
    </row>
    <row r="24" spans="2:15" ht="16.5" thickBot="1" x14ac:dyDescent="0.25">
      <c r="O24" s="143"/>
    </row>
    <row r="25" spans="2:15" ht="30.4" customHeight="1" thickBot="1" x14ac:dyDescent="0.3">
      <c r="B25" s="93" t="s">
        <v>1305</v>
      </c>
      <c r="C25" s="30" t="s">
        <v>355</v>
      </c>
      <c r="D25" s="600" t="s">
        <v>1318</v>
      </c>
      <c r="E25" s="525"/>
      <c r="F25" s="525"/>
      <c r="G25" s="525"/>
      <c r="H25" s="525"/>
      <c r="I25" s="525"/>
      <c r="J25" s="526"/>
      <c r="K25" s="144"/>
      <c r="L25" s="97" t="s">
        <v>1332</v>
      </c>
      <c r="O25" s="143"/>
    </row>
    <row r="26" spans="2:15" ht="32.25" thickBot="1" x14ac:dyDescent="0.3">
      <c r="C26" s="30" t="s">
        <v>1504</v>
      </c>
      <c r="D26" s="30" t="s">
        <v>1321</v>
      </c>
      <c r="E26" s="145" t="s">
        <v>9</v>
      </c>
      <c r="F26" s="145" t="s">
        <v>959</v>
      </c>
      <c r="G26" s="145" t="s">
        <v>967</v>
      </c>
      <c r="H26" s="145" t="s">
        <v>968</v>
      </c>
      <c r="I26" s="145" t="s">
        <v>969</v>
      </c>
      <c r="J26" s="149" t="s">
        <v>294</v>
      </c>
      <c r="L26" s="382" t="e">
        <f>SUM(E28-D28)/E28</f>
        <v>#DIV/0!</v>
      </c>
    </row>
    <row r="27" spans="2:15" ht="30.75" customHeight="1" thickBot="1" x14ac:dyDescent="0.3">
      <c r="C27" s="398" t="s">
        <v>1320</v>
      </c>
      <c r="D27" s="32"/>
      <c r="E27" s="32"/>
      <c r="F27" s="32"/>
      <c r="G27" s="32"/>
      <c r="H27" s="32"/>
      <c r="I27" s="32"/>
      <c r="J27" s="150">
        <f t="shared" ref="J27" si="4">SUM(E27:I27)</f>
        <v>0</v>
      </c>
      <c r="L27" s="97" t="s">
        <v>1333</v>
      </c>
    </row>
    <row r="28" spans="2:15" ht="30.75" customHeight="1" thickBot="1" x14ac:dyDescent="0.3">
      <c r="C28" s="148" t="s">
        <v>294</v>
      </c>
      <c r="D28" s="148">
        <f>SUM(D27)</f>
        <v>0</v>
      </c>
      <c r="E28" s="149">
        <f t="shared" ref="E28:J28" si="5">SUM(E27:E27)</f>
        <v>0</v>
      </c>
      <c r="F28" s="149">
        <f t="shared" si="5"/>
        <v>0</v>
      </c>
      <c r="G28" s="149">
        <f t="shared" si="5"/>
        <v>0</v>
      </c>
      <c r="H28" s="149">
        <f t="shared" si="5"/>
        <v>0</v>
      </c>
      <c r="I28" s="149">
        <f t="shared" si="5"/>
        <v>0</v>
      </c>
      <c r="J28" s="149">
        <f t="shared" si="5"/>
        <v>0</v>
      </c>
      <c r="L28" s="382" t="e">
        <f>SUM(H28-D28)/H28</f>
        <v>#DIV/0!</v>
      </c>
    </row>
    <row r="29" spans="2:15" ht="16.5" thickBot="1" x14ac:dyDescent="0.25">
      <c r="O29" s="143"/>
    </row>
    <row r="30" spans="2:15" ht="409.15" customHeight="1" thickBot="1" x14ac:dyDescent="0.25">
      <c r="B30" s="93" t="s">
        <v>1306</v>
      </c>
      <c r="C30" s="103" t="s">
        <v>1334</v>
      </c>
      <c r="D30" s="601"/>
      <c r="E30" s="602"/>
      <c r="F30" s="602"/>
      <c r="G30" s="602"/>
      <c r="H30" s="602"/>
      <c r="I30" s="602"/>
      <c r="J30" s="602"/>
      <c r="K30" s="602"/>
      <c r="L30" s="602"/>
      <c r="M30" s="602"/>
      <c r="N30" s="602"/>
      <c r="O30" s="603"/>
    </row>
    <row r="31" spans="2:15" ht="16.5" thickBot="1" x14ac:dyDescent="0.25">
      <c r="O31" s="143"/>
    </row>
    <row r="32" spans="2:15" ht="23.65" customHeight="1" thickBot="1" x14ac:dyDescent="0.3">
      <c r="C32" s="97" t="s">
        <v>960</v>
      </c>
      <c r="D32" s="397">
        <f>IF(LEN(TRIM(D30))=0,0,LEN(TRIM(D30))-LEN(SUBSTITUTE(D30," ",""))+1)</f>
        <v>0</v>
      </c>
    </row>
    <row r="33" spans="2:15" ht="16.5" thickBot="1" x14ac:dyDescent="0.25">
      <c r="O33" s="143"/>
    </row>
    <row r="34" spans="2:15" ht="409.15" customHeight="1" thickBot="1" x14ac:dyDescent="0.25">
      <c r="B34" s="93" t="s">
        <v>1325</v>
      </c>
      <c r="C34" s="103" t="s">
        <v>1371</v>
      </c>
      <c r="D34" s="601"/>
      <c r="E34" s="602"/>
      <c r="F34" s="602"/>
      <c r="G34" s="602"/>
      <c r="H34" s="602"/>
      <c r="I34" s="602"/>
      <c r="J34" s="602"/>
      <c r="K34" s="602"/>
      <c r="L34" s="602"/>
      <c r="M34" s="602"/>
      <c r="N34" s="602"/>
      <c r="O34" s="603"/>
    </row>
    <row r="35" spans="2:15" ht="16.5" thickBot="1" x14ac:dyDescent="0.25">
      <c r="O35" s="143"/>
    </row>
    <row r="36" spans="2:15" ht="23.65" customHeight="1" thickBot="1" x14ac:dyDescent="0.3">
      <c r="C36" s="97" t="s">
        <v>960</v>
      </c>
      <c r="D36" s="397">
        <f>IF(LEN(TRIM(D34))=0,0,LEN(TRIM(D34))-LEN(SUBSTITUTE(D34," ",""))+1)</f>
        <v>0</v>
      </c>
    </row>
    <row r="37" spans="2:15" ht="16.5" thickBot="1" x14ac:dyDescent="0.25">
      <c r="O37" s="143"/>
    </row>
    <row r="38" spans="2:15" ht="409.15" customHeight="1" thickBot="1" x14ac:dyDescent="0.25">
      <c r="B38" s="93" t="s">
        <v>1326</v>
      </c>
      <c r="C38" s="103" t="s">
        <v>1331</v>
      </c>
      <c r="D38" s="601"/>
      <c r="E38" s="602"/>
      <c r="F38" s="602"/>
      <c r="G38" s="602"/>
      <c r="H38" s="602"/>
      <c r="I38" s="602"/>
      <c r="J38" s="602"/>
      <c r="K38" s="602"/>
      <c r="L38" s="602"/>
      <c r="M38" s="602"/>
      <c r="N38" s="602"/>
      <c r="O38" s="603"/>
    </row>
    <row r="39" spans="2:15" ht="16.5" thickBot="1" x14ac:dyDescent="0.25">
      <c r="O39" s="143"/>
    </row>
    <row r="40" spans="2:15" ht="23.65" customHeight="1" thickBot="1" x14ac:dyDescent="0.3">
      <c r="C40" s="97" t="s">
        <v>960</v>
      </c>
      <c r="D40" s="397">
        <f>IF(LEN(TRIM(D38))=0,0,LEN(TRIM(D38))-LEN(SUBSTITUTE(D38," ",""))+1)</f>
        <v>0</v>
      </c>
    </row>
    <row r="41" spans="2:15" ht="16.149999999999999" customHeight="1" thickBot="1" x14ac:dyDescent="0.25">
      <c r="O41" s="143"/>
    </row>
    <row r="42" spans="2:15" ht="409.15" customHeight="1" thickBot="1" x14ac:dyDescent="0.25">
      <c r="B42" s="93" t="s">
        <v>1327</v>
      </c>
      <c r="C42" s="103" t="s">
        <v>1324</v>
      </c>
      <c r="D42" s="601"/>
      <c r="E42" s="602"/>
      <c r="F42" s="602"/>
      <c r="G42" s="602"/>
      <c r="H42" s="602"/>
      <c r="I42" s="602"/>
      <c r="J42" s="602"/>
      <c r="K42" s="602"/>
      <c r="L42" s="602"/>
      <c r="M42" s="602"/>
      <c r="N42" s="602"/>
      <c r="O42" s="603"/>
    </row>
    <row r="43" spans="2:15" ht="16.5" thickBot="1" x14ac:dyDescent="0.25">
      <c r="N43" s="146"/>
    </row>
    <row r="44" spans="2:15" ht="23.65" customHeight="1" thickBot="1" x14ac:dyDescent="0.3">
      <c r="C44" s="97" t="s">
        <v>960</v>
      </c>
      <c r="D44" s="397">
        <f>IF(LEN(TRIM(D42))=0,0,LEN(TRIM(D42))-LEN(SUBSTITUTE(D42," ",""))+1)</f>
        <v>0</v>
      </c>
    </row>
    <row r="45" spans="2:15" ht="16.5" thickBot="1" x14ac:dyDescent="0.25">
      <c r="C45" s="31"/>
      <c r="D45" s="31"/>
      <c r="E45" s="132"/>
      <c r="F45" s="132"/>
      <c r="G45" s="132"/>
      <c r="H45" s="132"/>
      <c r="I45" s="132"/>
    </row>
    <row r="46" spans="2:15" ht="84.4" customHeight="1" thickBot="1" x14ac:dyDescent="0.25">
      <c r="B46" s="93" t="s">
        <v>1328</v>
      </c>
      <c r="C46" s="73" t="s">
        <v>972</v>
      </c>
      <c r="D46" s="26" t="s">
        <v>1503</v>
      </c>
    </row>
    <row r="47" spans="2:15" ht="16.5" thickBot="1" x14ac:dyDescent="0.25"/>
    <row r="48" spans="2:15" ht="32.25" thickBot="1" x14ac:dyDescent="0.25">
      <c r="B48" s="93" t="s">
        <v>1329</v>
      </c>
      <c r="C48" s="30" t="s">
        <v>354</v>
      </c>
      <c r="D48" s="26" t="s">
        <v>1362</v>
      </c>
    </row>
    <row r="49" spans="5:5" x14ac:dyDescent="0.2">
      <c r="E49" s="147"/>
    </row>
    <row r="50" spans="5:5" x14ac:dyDescent="0.2">
      <c r="E50" s="147"/>
    </row>
    <row r="51" spans="5:5" x14ac:dyDescent="0.2">
      <c r="E51" s="146"/>
    </row>
  </sheetData>
  <sheetProtection selectLockedCells="1"/>
  <mergeCells count="9">
    <mergeCell ref="C7:O7"/>
    <mergeCell ref="D11:J11"/>
    <mergeCell ref="D18:J18"/>
    <mergeCell ref="D42:O42"/>
    <mergeCell ref="D30:O30"/>
    <mergeCell ref="D34:O34"/>
    <mergeCell ref="D38:O38"/>
    <mergeCell ref="C9:O9"/>
    <mergeCell ref="D25:J25"/>
  </mergeCells>
  <dataValidations count="1">
    <dataValidation type="list" allowBlank="1" showInputMessage="1" showErrorMessage="1" sqref="D46 D48" xr:uid="{00000000-0002-0000-0800-000000000000}">
      <formula1>"Please Select Response,Yes,No"</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rogramme and Project Management" ma:contentTypeID="0x010100E41E61D2E0BF4740A28082345A21FF540A00F305112D9288494BBB2BF10064786BF7" ma:contentTypeVersion="41" ma:contentTypeDescription="For programme or project documents. Records retained for 10 years." ma:contentTypeScope="" ma:versionID="00aefe6811f17adb334ddf950d0394b7">
  <xsd:schema xmlns:xsd="http://www.w3.org/2001/XMLSchema" xmlns:xs="http://www.w3.org/2001/XMLSchema" xmlns:p="http://schemas.microsoft.com/office/2006/metadata/properties" xmlns:ns1="http://schemas.microsoft.com/sharepoint/v3" xmlns:ns2="73f0fe93-a0ee-40f7-8eca-c32aa7724679" xmlns:ns3="b4561e75-76c2-4128-8be3-477f7c27dac4" xmlns:ns4="c21bc523-8d78-4fa7-b5e0-0c9edf245b77" targetNamespace="http://schemas.microsoft.com/office/2006/metadata/properties" ma:root="true" ma:fieldsID="34c2a11ecf2860b8552ce02899e15854" ns1:_="" ns2:_="" ns3:_="" ns4:_="">
    <xsd:import namespace="http://schemas.microsoft.com/sharepoint/v3"/>
    <xsd:import namespace="73f0fe93-a0ee-40f7-8eca-c32aa7724679"/>
    <xsd:import namespace="b4561e75-76c2-4128-8be3-477f7c27dac4"/>
    <xsd:import namespace="c21bc523-8d78-4fa7-b5e0-0c9edf245b77"/>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a24d9c99e6f541498e4902964e83fa13" minOccurs="0"/>
                <xsd:element ref="ns2:d24f8d1f833b46f1946c259fe9544203" minOccurs="0"/>
                <xsd:element ref="ns2:k0fa7a8d76e84aaea9d4b7ccbba61ab0" minOccurs="0"/>
                <xsd:element ref="ns2:h534c3c2c6ef414589f4c93e5faee7d8"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f0fe93-a0ee-40f7-8eca-c32aa772467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description="" ma:hidden="true" ma:list="{c072b44c-d335-449c-91bc-4ff6a0206934}" ma:internalName="TaxCatchAll" ma:readOnly="false" ma:showField="CatchAllData" ma:web="73f0fe93-a0ee-40f7-8eca-c32aa7724679">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c072b44c-d335-449c-91bc-4ff6a0206934}" ma:internalName="TaxCatchAllLabel" ma:readOnly="true" ma:showField="CatchAllDataLabel" ma:web="73f0fe93-a0ee-40f7-8eca-c32aa7724679">
      <xsd:complexType>
        <xsd:complexContent>
          <xsd:extension base="dms:MultiChoiceLookup">
            <xsd:sequence>
              <xsd:element name="Value" type="dms:Lookup" maxOccurs="unbounded" minOccurs="0" nillable="true"/>
            </xsd:sequence>
          </xsd:extension>
        </xsd:complexContent>
      </xsd:complexType>
    </xsd:element>
    <xsd:element name="a24d9c99e6f541498e4902964e83fa13" ma:index="22" nillable="true" ma:taxonomy="true" ma:internalName="a24d9c99e6f541498e4902964e83fa13" ma:taxonomyFieldName="IWPFunction" ma:displayName="Function" ma:readOnly="false" ma:fieldId="{a24d9c99-e6f5-4149-8e49-02964e83fa13}"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d24f8d1f833b46f1946c259fe9544203" ma:index="23" ma:taxonomy="true" ma:internalName="d24f8d1f833b46f1946c259fe9544203" ma:taxonomyFieldName="IWPRightsProtectiveMarking" ma:displayName="Rights: Protective Marking" ma:readOnly="false" ma:default="1;#Official|0884c477-2e62-47ea-b19c-5af6e91124c5" ma:fieldId="{d24f8d1f-833b-46f1-946c-259fe9544203}"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k0fa7a8d76e84aaea9d4b7ccbba61ab0" ma:index="24" nillable="true" ma:taxonomy="true" ma:internalName="k0fa7a8d76e84aaea9d4b7ccbba61ab0" ma:taxonomyFieldName="IWPSiteType" ma:displayName="Site Type" ma:readOnly="false" ma:fieldId="{40fa7a8d-76e8-4aae-a9d4-b7ccbba61ab0}"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h534c3c2c6ef414589f4c93e5faee7d8" ma:index="25" ma:taxonomy="true" ma:internalName="h534c3c2c6ef414589f4c93e5faee7d8" ma:taxonomyFieldName="IWPOrganisationalUnit" ma:displayName="Organisational Unit" ma:readOnly="false" ma:default="2;#EFA|f55057f6-e680-4dd8-a168-9494a8b9b0ae" ma:fieldId="{1534c3c2-c6ef-4145-89f4-c93e5faee7d8}"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561e75-76c2-4128-8be3-477f7c27dac4"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1bc523-8d78-4fa7-b5e0-0c9edf245b77"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EFA|4a323c2c-9aef-47e8-b09b-131faf9bac1c"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5181134883947a99a38d116ffff0102 xmlns="c21bc523-8d78-4fa7-b5e0-0c9edf245b7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h5181134883947a99a38d116ffff0102>
    <h5181134883947a99a38d116ffff0006 xmlns="c21bc523-8d78-4fa7-b5e0-0c9edf245b77">
      <Terms xmlns="http://schemas.microsoft.com/office/infopath/2007/PartnerControls"/>
    </h5181134883947a99a38d116ffff0006>
    <k0fa7a8d76e84aaea9d4b7ccbba61ab0 xmlns="73f0fe93-a0ee-40f7-8eca-c32aa7724679">
      <Terms xmlns="http://schemas.microsoft.com/office/infopath/2007/PartnerControls"/>
    </k0fa7a8d76e84aaea9d4b7ccbba61ab0>
    <d24f8d1f833b46f1946c259fe9544203 xmlns="73f0fe93-a0ee-40f7-8eca-c32aa772467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d24f8d1f833b46f1946c259fe9544203>
    <h534c3c2c6ef414589f4c93e5faee7d8 xmlns="73f0fe93-a0ee-40f7-8eca-c32aa7724679">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h534c3c2c6ef414589f4c93e5faee7d8>
    <_dlc_DocId xmlns="73f0fe93-a0ee-40f7-8eca-c32aa7724679">TXETKDDE3KEP-4-38194</_dlc_DocId>
    <IWPContributor xmlns="b4561e75-76c2-4128-8be3-477f7c27dac4">
      <UserInfo>
        <DisplayName/>
        <AccountId xsi:nil="true"/>
        <AccountType/>
      </UserInfo>
    </IWPContributor>
    <a24d9c99e6f541498e4902964e83fa13 xmlns="73f0fe93-a0ee-40f7-8eca-c32aa7724679">
      <Terms xmlns="http://schemas.microsoft.com/office/infopath/2007/PartnerControls"/>
    </a24d9c99e6f541498e4902964e83fa13>
    <_dlc_DocIdUrl xmlns="73f0fe93-a0ee-40f7-8eca-c32aa7724679">
      <Url>https://educationgovuk.sharepoint.com/sites/efacam/_layouts/15/DocIdRedir.aspx?ID=TXETKDDE3KEP-4-38194</Url>
      <Description>TXETKDDE3KEP-4-38194</Description>
    </_dlc_DocIdUrl>
    <TaxCatchAll xmlns="73f0fe93-a0ee-40f7-8eca-c32aa7724679">
      <Value>3</Value>
      <Value>2</Value>
      <Value>1</Value>
    </TaxCatchAll>
    <Comments xmlns="http://schemas.microsoft.com/sharepoint/v3" xsi:nil="true"/>
  </documentManagement>
</p:properties>
</file>

<file path=customXml/itemProps1.xml><?xml version="1.0" encoding="utf-8"?>
<ds:datastoreItem xmlns:ds="http://schemas.openxmlformats.org/officeDocument/2006/customXml" ds:itemID="{97E41542-2455-4C31-B4D1-A215AE5B9BAE}">
  <ds:schemaRefs>
    <ds:schemaRef ds:uri="http://schemas.microsoft.com/sharepoint/v3/contenttype/forms"/>
  </ds:schemaRefs>
</ds:datastoreItem>
</file>

<file path=customXml/itemProps2.xml><?xml version="1.0" encoding="utf-8"?>
<ds:datastoreItem xmlns:ds="http://schemas.openxmlformats.org/officeDocument/2006/customXml" ds:itemID="{450FEED4-1952-4CCD-880A-5E3BC117DA36}">
  <ds:schemaRefs>
    <ds:schemaRef ds:uri="http://schemas.microsoft.com/sharepoint/events"/>
  </ds:schemaRefs>
</ds:datastoreItem>
</file>

<file path=customXml/itemProps3.xml><?xml version="1.0" encoding="utf-8"?>
<ds:datastoreItem xmlns:ds="http://schemas.openxmlformats.org/officeDocument/2006/customXml" ds:itemID="{5069A4C4-14F1-49DF-9974-9271E9458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f0fe93-a0ee-40f7-8eca-c32aa7724679"/>
    <ds:schemaRef ds:uri="b4561e75-76c2-4128-8be3-477f7c27dac4"/>
    <ds:schemaRef ds:uri="c21bc523-8d78-4fa7-b5e0-0c9edf245b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B57E4D-F42F-4F4A-9214-4C6B0B535C9A}">
  <ds:schemaRefs>
    <ds:schemaRef ds:uri="http://schemas.microsoft.com/office/2006/documentManagement/types"/>
    <ds:schemaRef ds:uri="http://schemas.openxmlformats.org/package/2006/metadata/core-properties"/>
    <ds:schemaRef ds:uri="http://purl.org/dc/elements/1.1/"/>
    <ds:schemaRef ds:uri="http://purl.org/dc/dcmitype/"/>
    <ds:schemaRef ds:uri="b4561e75-76c2-4128-8be3-477f7c27dac4"/>
    <ds:schemaRef ds:uri="http://schemas.microsoft.com/sharepoint/v3"/>
    <ds:schemaRef ds:uri="http://schemas.microsoft.com/office/infopath/2007/PartnerControls"/>
    <ds:schemaRef ds:uri="http://purl.org/dc/terms/"/>
    <ds:schemaRef ds:uri="c21bc523-8d78-4fa7-b5e0-0c9edf245b77"/>
    <ds:schemaRef ds:uri="73f0fe93-a0ee-40f7-8eca-c32aa772467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Data Sheet</vt:lpstr>
      <vt:lpstr>Look Up Sheet</vt:lpstr>
      <vt:lpstr>Data Capture Sheet</vt:lpstr>
      <vt:lpstr>1. Provider Details</vt:lpstr>
      <vt:lpstr>2. Project Overview</vt:lpstr>
      <vt:lpstr>3. Project Finances</vt:lpstr>
      <vt:lpstr>4. Options Appraisal</vt:lpstr>
      <vt:lpstr>5. Risk Management </vt:lpstr>
      <vt:lpstr>6. Educational Delivery</vt:lpstr>
      <vt:lpstr>7. Estates and Project Delivery</vt:lpstr>
      <vt:lpstr>8. Project Cost Breakdown</vt:lpstr>
      <vt:lpstr>9. Specialist Equipment </vt:lpstr>
      <vt:lpstr>10. Sustainability</vt:lpstr>
      <vt:lpstr>11. Confirmation + Declaration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SSEF Application Form - Final version 29 March 2018</dc:title>
  <dc:creator/>
  <cp:lastModifiedBy/>
  <dcterms:created xsi:type="dcterms:W3CDTF">2015-06-05T18:17:20Z</dcterms:created>
  <dcterms:modified xsi:type="dcterms:W3CDTF">2019-06-11T09:37:08Z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0x010100E41E61D2E0BF4740A28082345A21FF540A00F305112D9288494BBB2BF10064786BF7</vt:lpwstr>
  </property>
  <property fmtid="{D5CDD505-2E9C-101B-9397-08002B2CF9AE}" pid="3" name="IWPOrganisationalUnit">
    <vt:lpwstr>2;#EFA|f55057f6-e680-4dd8-a168-9494a8b9b0ae</vt:lpwstr>
  </property>
  <property fmtid="{D5CDD505-2E9C-101B-9397-08002B2CF9AE}" pid="4" name="IWPOwner">
    <vt:lpwstr>3;#ESFA|4a323c2c-9aef-47e8-b09b-131faf9bac1c</vt:lpwstr>
  </property>
  <property fmtid="{D5CDD505-2E9C-101B-9397-08002B2CF9AE}" pid="5" name="IWPSubject">
    <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_dlc_DocIdItemGuid">
    <vt:lpwstr>3d400b96-1d29-42bd-b55e-a8bb7af251e9</vt:lpwstr>
  </property>
</Properties>
</file>